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 yWindow="36" windowWidth="22932" windowHeight="8976"/>
  </bookViews>
  <sheets>
    <sheet name="BOQ OF ELECTRICAL EST" sheetId="27" r:id="rId1"/>
  </sheets>
  <definedNames>
    <definedName name="_xlnm.Print_Area" localSheetId="0">'BOQ OF ELECTRICAL EST'!$A$1:$K$173</definedName>
  </definedNames>
  <calcPr calcId="124519" calcMode="autoNoTable"/>
</workbook>
</file>

<file path=xl/calcChain.xml><?xml version="1.0" encoding="utf-8"?>
<calcChain xmlns="http://schemas.openxmlformats.org/spreadsheetml/2006/main">
  <c r="H109" i="27"/>
  <c r="H104"/>
  <c r="H100"/>
  <c r="H96"/>
  <c r="H92"/>
  <c r="H88"/>
  <c r="H84"/>
  <c r="H80"/>
  <c r="H76"/>
  <c r="H72"/>
  <c r="H68"/>
  <c r="H63"/>
  <c r="H58"/>
  <c r="H54"/>
  <c r="H50"/>
  <c r="H46"/>
  <c r="H42"/>
  <c r="H38"/>
  <c r="H33"/>
  <c r="H34" s="1"/>
  <c r="H30"/>
  <c r="H29"/>
  <c r="H26"/>
  <c r="A24"/>
  <c r="A28" s="1"/>
  <c r="A32" s="1"/>
  <c r="A36" s="1"/>
  <c r="A48" s="1"/>
  <c r="A61" s="1"/>
  <c r="A65" s="1"/>
  <c r="A70" s="1"/>
  <c r="A74" s="1"/>
  <c r="A78" s="1"/>
  <c r="A82" s="1"/>
  <c r="A86" s="1"/>
  <c r="A90" s="1"/>
  <c r="A94" s="1"/>
  <c r="A98" s="1"/>
  <c r="A102" s="1"/>
  <c r="A107" s="1"/>
  <c r="A112" s="1"/>
  <c r="A115" s="1"/>
  <c r="H19"/>
  <c r="H14"/>
  <c r="H9"/>
  <c r="H10" s="1"/>
  <c r="H5"/>
  <c r="H6" s="1"/>
</calcChain>
</file>

<file path=xl/sharedStrings.xml><?xml version="1.0" encoding="utf-8"?>
<sst xmlns="http://schemas.openxmlformats.org/spreadsheetml/2006/main" count="138" uniqueCount="68">
  <si>
    <t>NO</t>
  </si>
  <si>
    <t>L</t>
  </si>
  <si>
    <t>B</t>
  </si>
  <si>
    <t>Basic Rate</t>
  </si>
  <si>
    <t>Amount</t>
  </si>
  <si>
    <t>ELECTRIFICATION WORK</t>
  </si>
  <si>
    <t>Sl. No.</t>
  </si>
  <si>
    <t>Specification of work</t>
  </si>
  <si>
    <t>Unit</t>
  </si>
  <si>
    <t>Measurements</t>
  </si>
  <si>
    <t>Qty.</t>
  </si>
  <si>
    <t>5% Area Wt</t>
  </si>
  <si>
    <t>No</t>
  </si>
  <si>
    <t>H/D</t>
  </si>
  <si>
    <t>19/20 mm dia 2 mm thick</t>
  </si>
  <si>
    <t>Rmt</t>
  </si>
  <si>
    <t xml:space="preserve">Basic Rate </t>
  </si>
  <si>
    <t>Rs</t>
  </si>
  <si>
    <t>Wiring for lighting/power circuit using one of FRLS PVC insulated 1100V grade, multistrand copper wire with low conductor resistance single core in open or concealed system of wiring with specified IS 694:confirming to latest amendments.PWD  Ele. SR 2023-24, Pg. No. 6, It No. 2.3.3</t>
  </si>
  <si>
    <t>2.5 Sqmm</t>
  </si>
  <si>
    <t>Mtr</t>
  </si>
  <si>
    <t>Wiring for lighting/power circuit using one of FRLS PVC insulated 1100V grade, multistrand copper wire with low conductor resistance single core in open or concealed system of wiring with specified IS-694:confirming to latest amendments.PWD  Ele. SR 2023-24, Pg. No. 6, It No. 2.3.4</t>
  </si>
  <si>
    <t>4 Sqmm</t>
  </si>
  <si>
    <t>Supplying and flush mounting powder coated / galvanized metal box suitable for mounting modular switch plates. The box should be firmly flush mounted after due groove cutting in Brick/Stone/C.C wall PWD  Ele. SR 2023-24, Pg. No. 9, It No. 3.4.3</t>
  </si>
  <si>
    <t>4-5 way</t>
  </si>
  <si>
    <t>Nos</t>
  </si>
  <si>
    <t>8 way</t>
  </si>
  <si>
    <t>10-12 way</t>
  </si>
  <si>
    <t>Supplying and fixing superior quality modular switch mounting polycarbonate plate with necessary supporting back plate with required nos. of machine screws, bolts nuts etc., complete on the existing metal/PVC box.PWD  Ele. SR 2023-24, Pg. No. 9, It No. 3.5.3</t>
  </si>
  <si>
    <t>4 Module</t>
  </si>
  <si>
    <t>8 Module</t>
  </si>
  <si>
    <t>12Module</t>
  </si>
  <si>
    <t>Supplying and fixing of modular switch &amp; connected accessories on existing modular switch plate as per IS 3854 and IS 1293.PWD  Ele. SR 2023-24, Pg. No. 10, It No. 3.6.1</t>
  </si>
  <si>
    <t>6A One Way Switch</t>
  </si>
  <si>
    <t>Supplying and fixing of modular switch &amp; connected accessories on existing modular switch plate as per IS 3854 and IS 1293.</t>
  </si>
  <si>
    <t>PWD  Ele. SR 2023-24, Pg. No. 10, It No. 3.6.3</t>
  </si>
  <si>
    <t>6A Three Way socket</t>
  </si>
  <si>
    <t>Supplying and fixing of modular switch &amp; connected accessories on existing modular switch plate as per IS 3854 and IS 1293.PWD  Ele. SR 2023-24, Pg. No. 10, It No. 3.6.4</t>
  </si>
  <si>
    <t>Stepped Regulator</t>
  </si>
  <si>
    <t>Supplying and fixing of modular switch &amp; connected accessories on existing modular switch plate as per IS 3854 and IS 1293.PWD  Ele. SR 2023-24, Pg. No. 10, It No. 3.6.10</t>
  </si>
  <si>
    <t>6/16A Universal Socket</t>
  </si>
  <si>
    <t>Supplying &amp; fixing miniature circuit breakers on existing MCB distribution boards using necessary fixing materials and 'C' Type curve, indicator ON/OFF, energy cross-3 with Short circuit breaking capacity of 10K and complete wiring as required confirming to IEC 60898.PWD  Ele. SR 2023-24, Pg. No. 27, It No. 5.18.1</t>
  </si>
  <si>
    <t>6-32 A SP</t>
  </si>
  <si>
    <t>Supplying and fixing regular MCB distribution boards on wall/ood board / flush mounting using required clA, bolts, nuts etc., with provision for fixing suitable type capacity MCB's single phase/3 phase/single door with powder coated painting Made out of 14 SWG MS enclosure.PWD  Ele. SR 2023-24, Pg. No. 28, It No. 5.19.2</t>
  </si>
  <si>
    <t>6 Way SP &amp; N</t>
  </si>
  <si>
    <t>Supplying and fixing angle iron frame work fabricated out of M.S. angle iron.. and M.S. Flat......with bolts, washers etc., and painted with 2 coats of red oxide and then two coats of approved paint.PWD  Ele. SR 2023-24, Pg. No. 30, It No. 5.41.2</t>
  </si>
  <si>
    <t>50 x 50 x 6 mm</t>
  </si>
  <si>
    <t>Supplying of 1.1 Kv LT UG cable XLPE or heat resistance PVC Insulated PVC Extruded inner sheath armoured UG LT csble as per IS-1554( part-1) PWD  Ele. SR 2023-24, Pg. No. 40, It No. 32.05</t>
  </si>
  <si>
    <t>4 core 16Sqmm</t>
  </si>
  <si>
    <t>Supplying capacitor type ceiling fan complete with down rod blades, shackle, canopies etc, for operation on 230 V, 50 cycles. Single phase AC supply conforming to ISS-374- 1979 and with double ball bearing system.48" Sweep (1200 mm) Regular model PWD  Ele. SR 2023-24, Pg. No. 46, It No. 6.3</t>
  </si>
  <si>
    <t>Fixing a ceiling /wall mounting fan of all capacities and all types, with necessary clA and 'S' hook made out of 15mm dia MS rod, with 5 A. ceiling rose of approved quality with necessary length of 23/0.0076 inch PVC insulated twin twisted wire of approved quality, mounted on a suitable size wooden board and wired.PWD  Ele. SR 2023-24, Pg. No. 80, It No. 13.10</t>
  </si>
  <si>
    <t>Supplying of .....feet -PVC Batten with integrated LED tube .... W with high quality diffuser with Life of 25000 burning hours &amp; 70% lumen maintenance with CRI &gt; 80. Power Input: 220-240V@ 50/60Hz &amp; Power factor &gt;0.9 along with CE approved. 2 years Warranty against any manufacturing defect working under standard electrical condition PWD  Ele. SR 2023-24, Pg. No. 64, It No. 11.3.2</t>
  </si>
  <si>
    <t>18-20wa</t>
  </si>
  <si>
    <t>Supplying of .. TR Invertor type split Air conditioners suitable foroperation on A/C supply single phase 50 Hz 230 V with hermetically sealed inverter compressor with air cooled condenser, latest R410A / R-32 refrigerant fan motor, start &amp; run capacitors, relay &amp; over load protector internal unit, with one indoor &amp; one outdoor unit The condenser unit will be placed outside the room avoid noise including standard length of suitable size copper tubing covered with nitrile rubber insulation tube. suitable capacity 3 core sheathed/ PVC copper cable and a battery operated wireless remote unit. PWD  Ele. SR 2023-24, Pg. No. 31, It No. 6.8.2</t>
  </si>
  <si>
    <t>1.5 Ton capacity 3 Star</t>
  </si>
  <si>
    <t>nos</t>
  </si>
  <si>
    <r>
      <t>Concealed Conduit System : Supplying heavy gauge PVC conduit pipe ...... mm dia..........mm thick confirming to IS 2509 with suitable size bends, metal/PVC Junction boxes, adhesive paste etc., and running</t>
    </r>
    <r>
      <rPr>
        <b/>
        <sz val="28"/>
        <rFont val="Cambria"/>
        <family val="1"/>
        <scheme val="major"/>
      </rPr>
      <t xml:space="preserve"> before concreting the slab</t>
    </r>
    <r>
      <rPr>
        <sz val="28"/>
        <rFont val="Cambria"/>
        <family val="1"/>
        <scheme val="major"/>
      </rPr>
      <t>. The conduit should be tied to the reinforcement rods by using binding wires and unused ways of junction boxes and pipe ends should be covered using PVC end enclosures, run with 18SWG GI fish wire wherever necessary PWD  Ele. SR 2023-24, Pg. No. 2, It No. 1.2.1</t>
    </r>
  </si>
  <si>
    <r>
      <t xml:space="preserve">Supplying heavy gauge PVC Conduit Pipe .... dia ....... mm thick with suitable size bends, metal junction boxes adhesive paste etc., by groove </t>
    </r>
    <r>
      <rPr>
        <b/>
        <sz val="28"/>
        <rFont val="Cambria"/>
        <family val="1"/>
        <scheme val="major"/>
      </rPr>
      <t>cutting in the wall</t>
    </r>
    <r>
      <rPr>
        <sz val="28"/>
        <rFont val="Cambria"/>
        <family val="1"/>
        <scheme val="major"/>
      </rPr>
      <t xml:space="preserve"> and fixing by bracing U or J hooks and cement plastering upto the wall surface and run with 18 SWG GI fish wire run throughout the conduit wherever necessary.PWD  Ele. SR 2023-24, Pg. No. 2, It No. 1.3.1</t>
    </r>
  </si>
  <si>
    <r>
      <t>Supplying&amp;fixingretrofittype-PL-</t>
    </r>
    <r>
      <rPr>
        <b/>
        <sz val="28"/>
        <rFont val="Cambria"/>
        <family val="1"/>
        <scheme val="major"/>
      </rPr>
      <t>LEDLamp</t>
    </r>
    <r>
      <rPr>
        <sz val="28"/>
        <rFont val="Cambria"/>
        <family val="1"/>
        <scheme val="major"/>
      </rPr>
      <t>......WLEDlinearsourcewithCCT6500degreeK,CRI&gt;70%.efficacy&gt;80lumenperW,life&gt;25000burninghoursandCompliancetoIS10322/IEC60598,LM79&amp;LM80.TheLEDaredrivenbyHFelectronicdriverintegratedinthesystem,withPF&gt;0.95,powerlossshould&lt;5%oflampWage.,shortcircuit&amp;opencircuitprotectiontobeintegratedinthecircuit,THDlessthan20%,LifeasperLM79.Theoperatinginputvoltageshouldbebetween130to275V.TestedbyNABL/CPRIaccreditedlaboratorywith2yearsWarrantyagainstany manufacturing defect working under standard electrical condition.PWD  Ele. SR 2023-24, Pg. No. 43, It No. 11.2.2</t>
    </r>
  </si>
  <si>
    <r>
      <t>Supplying and fixing  PVC/metal conduit Deep  junction box</t>
    </r>
    <r>
      <rPr>
        <b/>
        <sz val="28"/>
        <rFont val="Cambria"/>
        <family val="1"/>
        <scheme val="major"/>
      </rPr>
      <t xml:space="preserve">,PWD  Ele. SR 2023-24, Pg. No.2, </t>
    </r>
  </si>
  <si>
    <t>PVC JUNCTION BOX  25 mm  deep Junction box</t>
  </si>
  <si>
    <t>MTR</t>
  </si>
  <si>
    <t>Groove Cutting up to 50mm</t>
  </si>
  <si>
    <r>
      <t>ExtraforGroovecuttinginbrickwall/CCfloor tothesuitabledepth for concealing of Conduit/GI pipe and plastering, finishing uptowall surface complete.</t>
    </r>
    <r>
      <rPr>
        <b/>
        <sz val="28"/>
        <rFont val="Cambria"/>
        <family val="1"/>
        <scheme val="major"/>
      </rPr>
      <t>PWD  Ele. SR 2023-24, Pg. No.2, ITEM NO:1.7.1</t>
    </r>
  </si>
  <si>
    <t xml:space="preserve"> Supplying And Fixing Metal Fan Box with Round Hook.</t>
  </si>
  <si>
    <t>FAN JUNCTION BOX</t>
  </si>
  <si>
    <t>PTZ Camera Specification:  
•  Lens type: Auto focus with Optical Zoom of 
    30x, Digital Zoom +10x
•  Pan Angle: 360 degree endless
•  Tilt Angle: 210 degree with e-flip or higher
•  Zoom : 30x Optical and 12x Digital
•  Mode :Day and Night
•  Image size: Full HD
•  Streaming: High speed
•  Weather Proof: IP 66 compliant
•  Network Protocol: TCP/IP should be compliant
   of any other protocol required.
•  Connectivity : Cat 6 / Optical fibre
•  Ethernet: 10Base-T/100Base-TX(RJ45)
•  Power source : both self powered and 
   externally powered</t>
  </si>
  <si>
    <r>
      <t>Smart Surveillance System (CCTV): using PTZ &amp; Fixed cameras, OFC monitoring system, HMI etc., as per specification</t>
    </r>
    <r>
      <rPr>
        <b/>
        <sz val="28"/>
        <rFont val="Cambria"/>
        <family val="1"/>
        <scheme val="major"/>
      </rPr>
      <t>PWD  Ele. SR 2023-24, Pg. No. 31, It No. 8525</t>
    </r>
  </si>
</sst>
</file>

<file path=xl/styles.xml><?xml version="1.0" encoding="utf-8"?>
<styleSheet xmlns="http://schemas.openxmlformats.org/spreadsheetml/2006/main">
  <numFmts count="3">
    <numFmt numFmtId="43" formatCode="_ * #,##0.00_ ;_ * \-#,##0.00_ ;_ * &quot;-&quot;??_ ;_ @_ "/>
    <numFmt numFmtId="164" formatCode="_(* #,##0.00_);_(* \(#,##0.00\);_(* &quot;-&quot;??_);_(@_)"/>
    <numFmt numFmtId="165" formatCode="0.0"/>
  </numFmts>
  <fonts count="8">
    <font>
      <sz val="11"/>
      <color theme="1"/>
      <name val="Calibri"/>
      <family val="2"/>
      <scheme val="minor"/>
    </font>
    <font>
      <sz val="11"/>
      <color theme="1"/>
      <name val="Calibri"/>
      <family val="2"/>
      <scheme val="minor"/>
    </font>
    <font>
      <b/>
      <sz val="48"/>
      <name val="Cambria"/>
      <family val="1"/>
      <scheme val="major"/>
    </font>
    <font>
      <sz val="11"/>
      <color indexed="8"/>
      <name val="Calibri"/>
      <family val="2"/>
    </font>
    <font>
      <b/>
      <sz val="28"/>
      <color theme="1"/>
      <name val="Cambria"/>
      <family val="1"/>
      <scheme val="major"/>
    </font>
    <font>
      <sz val="28"/>
      <color theme="1"/>
      <name val="Cambria"/>
      <family val="1"/>
      <scheme val="major"/>
    </font>
    <font>
      <sz val="28"/>
      <name val="Cambria"/>
      <family val="1"/>
      <scheme val="major"/>
    </font>
    <font>
      <b/>
      <sz val="28"/>
      <name val="Cambria"/>
      <family val="1"/>
      <scheme val="major"/>
    </font>
  </fonts>
  <fills count="2">
    <fill>
      <patternFill patternType="none"/>
    </fill>
    <fill>
      <patternFill patternType="gray125"/>
    </fill>
  </fills>
  <borders count="8">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9">
    <xf numFmtId="0" fontId="0" fillId="0" borderId="0"/>
    <xf numFmtId="43" fontId="1" fillId="0" borderId="0" applyFont="0" applyFill="0" applyBorder="0" applyAlignment="0" applyProtection="0"/>
    <xf numFmtId="0" fontId="1" fillId="0" borderId="0"/>
    <xf numFmtId="164" fontId="3"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cellStyleXfs>
  <cellXfs count="69">
    <xf numFmtId="0" fontId="0" fillId="0" borderId="0" xfId="0"/>
    <xf numFmtId="0" fontId="5" fillId="0" borderId="0" xfId="6" applyFont="1" applyFill="1"/>
    <xf numFmtId="0" fontId="5" fillId="0" borderId="0" xfId="6" applyFont="1" applyFill="1" applyAlignment="1">
      <alignment vertical="top"/>
    </xf>
    <xf numFmtId="0" fontId="5" fillId="0" borderId="2" xfId="6" applyFont="1" applyFill="1" applyBorder="1" applyAlignment="1">
      <alignment horizontal="center" vertical="center" wrapText="1"/>
    </xf>
    <xf numFmtId="0" fontId="5" fillId="0" borderId="1" xfId="6" applyFont="1" applyFill="1" applyBorder="1" applyAlignment="1">
      <alignment horizontal="center" vertical="top" wrapText="1"/>
    </xf>
    <xf numFmtId="43" fontId="5" fillId="0" borderId="1" xfId="1" applyFont="1" applyFill="1" applyBorder="1" applyAlignment="1">
      <alignment horizontal="center" vertical="top" wrapText="1"/>
    </xf>
    <xf numFmtId="0" fontId="6" fillId="0" borderId="0" xfId="6" applyFont="1" applyFill="1" applyBorder="1" applyAlignment="1">
      <alignment vertical="top" wrapText="1"/>
    </xf>
    <xf numFmtId="0" fontId="5" fillId="0" borderId="3" xfId="6" applyFont="1" applyFill="1" applyBorder="1" applyAlignment="1">
      <alignment vertical="center" wrapText="1"/>
    </xf>
    <xf numFmtId="0" fontId="5" fillId="0" borderId="1" xfId="6" applyFont="1" applyFill="1" applyBorder="1" applyAlignment="1">
      <alignment vertical="top" wrapText="1"/>
    </xf>
    <xf numFmtId="0" fontId="5" fillId="0" borderId="1" xfId="6" applyNumberFormat="1" applyFont="1" applyFill="1" applyBorder="1" applyAlignment="1">
      <alignment horizontal="right" vertical="top" wrapText="1"/>
    </xf>
    <xf numFmtId="2" fontId="5" fillId="0" borderId="1" xfId="6" applyNumberFormat="1" applyFont="1" applyFill="1" applyBorder="1" applyAlignment="1">
      <alignment horizontal="right" vertical="top" wrapText="1"/>
    </xf>
    <xf numFmtId="2" fontId="5" fillId="0" borderId="1" xfId="6" applyNumberFormat="1" applyFont="1" applyFill="1" applyBorder="1" applyAlignment="1">
      <alignment horizontal="center" vertical="top" wrapText="1"/>
    </xf>
    <xf numFmtId="2" fontId="4" fillId="0" borderId="1" xfId="6" applyNumberFormat="1" applyFont="1" applyFill="1" applyBorder="1" applyAlignment="1">
      <alignment horizontal="center" vertical="top" wrapText="1"/>
    </xf>
    <xf numFmtId="43" fontId="4" fillId="0" borderId="1" xfId="1" applyFont="1" applyFill="1" applyBorder="1" applyAlignment="1">
      <alignment horizontal="center" vertical="top" wrapText="1"/>
    </xf>
    <xf numFmtId="165" fontId="5" fillId="0" borderId="1" xfId="6" applyNumberFormat="1" applyFont="1" applyFill="1" applyBorder="1" applyAlignment="1">
      <alignment horizontal="right" vertical="top" wrapText="1"/>
    </xf>
    <xf numFmtId="0" fontId="5" fillId="0" borderId="1" xfId="6" applyFont="1" applyFill="1" applyBorder="1" applyAlignment="1">
      <alignment horizontal="right"/>
    </xf>
    <xf numFmtId="0" fontId="5" fillId="0" borderId="4" xfId="6" applyFont="1" applyFill="1" applyBorder="1" applyAlignment="1">
      <alignment vertical="center" wrapText="1"/>
    </xf>
    <xf numFmtId="165" fontId="4" fillId="0" borderId="1" xfId="6" applyNumberFormat="1" applyFont="1" applyFill="1" applyBorder="1" applyAlignment="1">
      <alignment horizontal="right" vertical="top" wrapText="1"/>
    </xf>
    <xf numFmtId="2" fontId="4" fillId="0" borderId="1" xfId="6" applyNumberFormat="1" applyFont="1" applyFill="1" applyBorder="1" applyAlignment="1">
      <alignment horizontal="right" vertical="top" wrapText="1"/>
    </xf>
    <xf numFmtId="0" fontId="5" fillId="0" borderId="1" xfId="6" applyFont="1" applyFill="1" applyBorder="1"/>
    <xf numFmtId="2" fontId="4" fillId="0" borderId="1" xfId="6" applyNumberFormat="1" applyFont="1" applyFill="1" applyBorder="1" applyAlignment="1">
      <alignment horizontal="left" vertical="top" wrapText="1"/>
    </xf>
    <xf numFmtId="0" fontId="4" fillId="0" borderId="1" xfId="6" applyFont="1" applyFill="1" applyBorder="1" applyAlignment="1">
      <alignment horizontal="center" vertical="top" wrapText="1"/>
    </xf>
    <xf numFmtId="0" fontId="4" fillId="0" borderId="1" xfId="6" applyNumberFormat="1" applyFont="1" applyFill="1" applyBorder="1" applyAlignment="1">
      <alignment horizontal="right" vertical="top" wrapText="1"/>
    </xf>
    <xf numFmtId="0" fontId="5" fillId="0" borderId="1" xfId="6" applyFont="1" applyFill="1" applyBorder="1" applyAlignment="1">
      <alignment horizontal="center" vertical="center" wrapText="1"/>
    </xf>
    <xf numFmtId="0" fontId="5" fillId="0" borderId="0" xfId="6" applyFont="1" applyFill="1" applyBorder="1" applyAlignment="1">
      <alignment horizontal="left" vertical="top" wrapText="1"/>
    </xf>
    <xf numFmtId="2" fontId="4" fillId="0" borderId="0" xfId="6" applyNumberFormat="1" applyFont="1" applyFill="1" applyBorder="1" applyAlignment="1">
      <alignment horizontal="right" vertical="top" wrapText="1"/>
    </xf>
    <xf numFmtId="2" fontId="4" fillId="0" borderId="0" xfId="6" applyNumberFormat="1" applyFont="1" applyFill="1" applyBorder="1" applyAlignment="1">
      <alignment horizontal="left" vertical="top" wrapText="1"/>
    </xf>
    <xf numFmtId="0" fontId="5" fillId="0" borderId="1" xfId="6" applyFont="1" applyFill="1" applyBorder="1" applyAlignment="1">
      <alignment vertical="center"/>
    </xf>
    <xf numFmtId="43" fontId="4" fillId="0" borderId="1" xfId="1" applyFont="1" applyFill="1" applyBorder="1" applyAlignment="1">
      <alignment horizontal="center"/>
    </xf>
    <xf numFmtId="0" fontId="5" fillId="0" borderId="5" xfId="6" applyFont="1" applyFill="1" applyBorder="1"/>
    <xf numFmtId="0" fontId="5" fillId="0" borderId="6" xfId="6" applyFont="1" applyFill="1" applyBorder="1" applyAlignment="1">
      <alignment horizontal="left"/>
    </xf>
    <xf numFmtId="0" fontId="5" fillId="0" borderId="6" xfId="6" applyFont="1" applyFill="1" applyBorder="1" applyAlignment="1">
      <alignment horizontal="right"/>
    </xf>
    <xf numFmtId="0" fontId="5" fillId="0" borderId="6" xfId="6" applyFont="1" applyFill="1" applyBorder="1" applyAlignment="1">
      <alignment horizontal="center"/>
    </xf>
    <xf numFmtId="0" fontId="4" fillId="0" borderId="6" xfId="6" applyFont="1" applyFill="1" applyBorder="1" applyAlignment="1">
      <alignment horizontal="center"/>
    </xf>
    <xf numFmtId="0" fontId="4" fillId="0" borderId="7" xfId="6" applyFont="1" applyFill="1" applyBorder="1" applyAlignment="1">
      <alignment horizontal="center"/>
    </xf>
    <xf numFmtId="0" fontId="5" fillId="0" borderId="0" xfId="6" applyFont="1" applyFill="1" applyAlignment="1">
      <alignment vertical="center"/>
    </xf>
    <xf numFmtId="0" fontId="5" fillId="0" borderId="0" xfId="6" applyFont="1" applyFill="1" applyAlignment="1">
      <alignment horizontal="left"/>
    </xf>
    <xf numFmtId="0" fontId="5" fillId="0" borderId="0" xfId="6" applyFont="1" applyFill="1" applyAlignment="1">
      <alignment horizontal="right"/>
    </xf>
    <xf numFmtId="0" fontId="5" fillId="0" borderId="0" xfId="6" applyFont="1" applyFill="1" applyAlignment="1">
      <alignment horizontal="center"/>
    </xf>
    <xf numFmtId="43" fontId="5" fillId="0" borderId="0" xfId="1" applyFont="1" applyFill="1" applyAlignment="1">
      <alignment horizontal="center"/>
    </xf>
    <xf numFmtId="2" fontId="5" fillId="0" borderId="0" xfId="6" applyNumberFormat="1" applyFont="1" applyFill="1"/>
    <xf numFmtId="0" fontId="6" fillId="0" borderId="0" xfId="6" applyFont="1" applyFill="1"/>
    <xf numFmtId="0" fontId="5" fillId="0" borderId="3" xfId="6" applyFont="1" applyFill="1" applyBorder="1" applyAlignment="1">
      <alignment horizontal="center" vertical="center" wrapText="1"/>
    </xf>
    <xf numFmtId="0" fontId="5" fillId="0" borderId="4" xfId="6" applyFont="1" applyFill="1" applyBorder="1" applyAlignment="1">
      <alignment horizontal="center" vertical="center" wrapText="1"/>
    </xf>
    <xf numFmtId="0" fontId="5" fillId="0" borderId="1" xfId="6" applyNumberFormat="1" applyFont="1" applyFill="1" applyBorder="1" applyAlignment="1">
      <alignment horizontal="center" vertical="center" wrapText="1"/>
    </xf>
    <xf numFmtId="0" fontId="6" fillId="0" borderId="1" xfId="6" applyFont="1" applyFill="1" applyBorder="1" applyAlignment="1">
      <alignment horizontal="justify" vertical="top" wrapText="1"/>
    </xf>
    <xf numFmtId="0" fontId="4" fillId="0" borderId="1" xfId="6" applyFont="1" applyFill="1" applyBorder="1" applyAlignment="1">
      <alignment horizontal="left" vertical="top" wrapText="1"/>
    </xf>
    <xf numFmtId="0" fontId="4" fillId="0" borderId="1" xfId="6" applyFont="1" applyFill="1" applyBorder="1" applyAlignment="1">
      <alignment horizontal="center" vertical="center"/>
    </xf>
    <xf numFmtId="0" fontId="6" fillId="0" borderId="1" xfId="6" applyFont="1" applyFill="1" applyBorder="1" applyAlignment="1">
      <alignment horizontal="justify" vertical="top" wrapText="1"/>
    </xf>
    <xf numFmtId="0" fontId="2" fillId="0" borderId="5" xfId="6" applyFont="1" applyFill="1" applyBorder="1" applyAlignment="1">
      <alignment horizontal="center" vertical="center" wrapText="1"/>
    </xf>
    <xf numFmtId="0" fontId="2" fillId="0" borderId="6" xfId="6" applyFont="1" applyFill="1" applyBorder="1" applyAlignment="1">
      <alignment horizontal="center" vertical="center" wrapText="1"/>
    </xf>
    <xf numFmtId="0" fontId="2" fillId="0" borderId="7" xfId="6" applyFont="1" applyFill="1" applyBorder="1" applyAlignment="1">
      <alignment horizontal="center" vertical="center" wrapText="1"/>
    </xf>
    <xf numFmtId="0" fontId="4" fillId="0" borderId="1" xfId="6" applyFont="1" applyFill="1" applyBorder="1" applyAlignment="1">
      <alignment horizontal="center" vertical="center" wrapText="1"/>
    </xf>
    <xf numFmtId="0" fontId="4" fillId="0" borderId="1" xfId="6" applyFont="1" applyFill="1" applyBorder="1" applyAlignment="1">
      <alignment horizontal="center" vertical="center"/>
    </xf>
    <xf numFmtId="2" fontId="4" fillId="0" borderId="1" xfId="6" applyNumberFormat="1" applyFont="1" applyFill="1" applyBorder="1" applyAlignment="1">
      <alignment horizontal="center" vertical="center"/>
    </xf>
    <xf numFmtId="43" fontId="4" fillId="0" borderId="1" xfId="1" applyFont="1" applyFill="1" applyBorder="1" applyAlignment="1">
      <alignment horizontal="center" vertical="center"/>
    </xf>
    <xf numFmtId="0" fontId="6" fillId="0" borderId="1" xfId="6" applyFont="1" applyFill="1" applyBorder="1" applyAlignment="1">
      <alignment horizontal="justify" vertical="top" wrapText="1"/>
    </xf>
    <xf numFmtId="0" fontId="4" fillId="0" borderId="1" xfId="6" applyFont="1" applyFill="1" applyBorder="1" applyAlignment="1">
      <alignment horizontal="left" vertical="top" wrapText="1"/>
    </xf>
    <xf numFmtId="0" fontId="5" fillId="0" borderId="5" xfId="6" applyFont="1" applyFill="1" applyBorder="1" applyAlignment="1">
      <alignment horizontal="center" vertical="top" wrapText="1"/>
    </xf>
    <xf numFmtId="0" fontId="5" fillId="0" borderId="7" xfId="6" applyFont="1" applyFill="1" applyBorder="1" applyAlignment="1">
      <alignment horizontal="center" vertical="top" wrapText="1"/>
    </xf>
    <xf numFmtId="0" fontId="5" fillId="0" borderId="5" xfId="6" applyFont="1" applyFill="1" applyBorder="1" applyAlignment="1">
      <alignment horizontal="left" vertical="center" wrapText="1"/>
    </xf>
    <xf numFmtId="0" fontId="5" fillId="0" borderId="6" xfId="6" applyFont="1" applyFill="1" applyBorder="1" applyAlignment="1">
      <alignment horizontal="left" vertical="center" wrapText="1"/>
    </xf>
    <xf numFmtId="0" fontId="5" fillId="0" borderId="7" xfId="6" applyFont="1" applyFill="1" applyBorder="1" applyAlignment="1">
      <alignment horizontal="left" vertical="center" wrapText="1"/>
    </xf>
    <xf numFmtId="0" fontId="5" fillId="0" borderId="5" xfId="6" applyFont="1" applyFill="1" applyBorder="1" applyAlignment="1">
      <alignment horizontal="left" vertical="top" wrapText="1"/>
    </xf>
    <xf numFmtId="0" fontId="5" fillId="0" borderId="7" xfId="6" applyFont="1" applyFill="1" applyBorder="1" applyAlignment="1">
      <alignment horizontal="left" vertical="top" wrapText="1"/>
    </xf>
    <xf numFmtId="0" fontId="5" fillId="0" borderId="1" xfId="6" applyNumberFormat="1" applyFont="1" applyFill="1" applyBorder="1" applyAlignment="1">
      <alignment horizontal="left" vertical="top" wrapText="1"/>
    </xf>
    <xf numFmtId="0" fontId="6" fillId="0" borderId="2" xfId="6" applyFont="1" applyFill="1" applyBorder="1" applyAlignment="1">
      <alignment horizontal="left" vertical="top" wrapText="1"/>
    </xf>
    <xf numFmtId="0" fontId="0" fillId="0" borderId="3" xfId="0" applyBorder="1"/>
    <xf numFmtId="0" fontId="0" fillId="0" borderId="4" xfId="0" applyBorder="1"/>
  </cellXfs>
  <cellStyles count="9">
    <cellStyle name="Comma" xfId="1" builtinId="3"/>
    <cellStyle name="Comma 2" xfId="8"/>
    <cellStyle name="Comma 4 2 2 2 2" xfId="3"/>
    <cellStyle name="Normal" xfId="0" builtinId="0"/>
    <cellStyle name="Normal 2" xfId="5"/>
    <cellStyle name="Normal 3" xfId="2"/>
    <cellStyle name="Normal 4" xfId="7"/>
    <cellStyle name="Normal 5" xfId="4"/>
    <cellStyle name="Normal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126"/>
  <sheetViews>
    <sheetView tabSelected="1" view="pageBreakPreview" topLeftCell="A58" zoomScale="60" zoomScaleNormal="55" workbookViewId="0">
      <selection activeCell="B63" sqref="B63"/>
    </sheetView>
  </sheetViews>
  <sheetFormatPr defaultColWidth="31.33203125" defaultRowHeight="30" customHeight="1"/>
  <cols>
    <col min="1" max="1" width="12.44140625" style="35" customWidth="1"/>
    <col min="2" max="2" width="80.33203125" style="1" customWidth="1"/>
    <col min="3" max="3" width="15.6640625" style="1" customWidth="1"/>
    <col min="4" max="4" width="14" style="1" customWidth="1"/>
    <col min="5" max="5" width="23.5546875" style="1" customWidth="1"/>
    <col min="6" max="6" width="31.33203125" style="1"/>
    <col min="7" max="7" width="12.33203125" style="1" customWidth="1"/>
    <col min="8" max="8" width="24.44140625" style="38" customWidth="1"/>
    <col min="9" max="9" width="25.33203125" style="38" customWidth="1"/>
    <col min="10" max="10" width="25.44140625" style="38" customWidth="1"/>
    <col min="11" max="11" width="37.88671875" style="39" customWidth="1"/>
    <col min="12" max="16384" width="31.33203125" style="1"/>
  </cols>
  <sheetData>
    <row r="1" spans="1:11" ht="59.4">
      <c r="A1" s="49" t="s">
        <v>5</v>
      </c>
      <c r="B1" s="50"/>
      <c r="C1" s="50"/>
      <c r="D1" s="50"/>
      <c r="E1" s="50"/>
      <c r="F1" s="50"/>
      <c r="G1" s="50"/>
      <c r="H1" s="50"/>
      <c r="I1" s="50"/>
      <c r="J1" s="50"/>
      <c r="K1" s="51"/>
    </row>
    <row r="2" spans="1:11" s="2" customFormat="1" ht="34.799999999999997">
      <c r="A2" s="52" t="s">
        <v>6</v>
      </c>
      <c r="B2" s="52" t="s">
        <v>7</v>
      </c>
      <c r="C2" s="53" t="s">
        <v>8</v>
      </c>
      <c r="D2" s="53" t="s">
        <v>9</v>
      </c>
      <c r="E2" s="53"/>
      <c r="F2" s="53"/>
      <c r="G2" s="53"/>
      <c r="H2" s="54" t="s">
        <v>10</v>
      </c>
      <c r="I2" s="52" t="s">
        <v>3</v>
      </c>
      <c r="J2" s="52" t="s">
        <v>11</v>
      </c>
      <c r="K2" s="55" t="s">
        <v>4</v>
      </c>
    </row>
    <row r="3" spans="1:11" s="2" customFormat="1" ht="34.799999999999997">
      <c r="A3" s="52"/>
      <c r="B3" s="52"/>
      <c r="C3" s="53"/>
      <c r="D3" s="47" t="s">
        <v>12</v>
      </c>
      <c r="E3" s="47" t="s">
        <v>1</v>
      </c>
      <c r="F3" s="47" t="s">
        <v>2</v>
      </c>
      <c r="G3" s="47" t="s">
        <v>13</v>
      </c>
      <c r="H3" s="54"/>
      <c r="I3" s="52"/>
      <c r="J3" s="52"/>
      <c r="K3" s="55"/>
    </row>
    <row r="4" spans="1:11" s="6" customFormat="1" ht="252.6" customHeight="1">
      <c r="A4" s="3">
        <v>1</v>
      </c>
      <c r="B4" s="56" t="s">
        <v>56</v>
      </c>
      <c r="C4" s="56"/>
      <c r="D4" s="56"/>
      <c r="E4" s="56"/>
      <c r="F4" s="56"/>
      <c r="G4" s="56"/>
      <c r="H4" s="4"/>
      <c r="I4" s="4"/>
      <c r="J4" s="4"/>
      <c r="K4" s="5"/>
    </row>
    <row r="5" spans="1:11" s="6" customFormat="1" ht="34.799999999999997">
      <c r="A5" s="7"/>
      <c r="B5" s="8" t="s">
        <v>14</v>
      </c>
      <c r="C5" s="9" t="s">
        <v>15</v>
      </c>
      <c r="D5" s="9"/>
      <c r="E5" s="10"/>
      <c r="F5" s="10"/>
      <c r="G5" s="10"/>
      <c r="H5" s="11">
        <f>(47+47+26+27+27+22.83)/3.28</f>
        <v>60.009146341463413</v>
      </c>
      <c r="I5" s="12"/>
      <c r="J5" s="12"/>
      <c r="K5" s="13"/>
    </row>
    <row r="6" spans="1:11" s="6" customFormat="1" ht="34.799999999999997">
      <c r="A6" s="7"/>
      <c r="B6" s="8"/>
      <c r="C6" s="14"/>
      <c r="D6" s="9"/>
      <c r="E6" s="15"/>
      <c r="F6" s="15"/>
      <c r="G6" s="10"/>
      <c r="H6" s="12">
        <f>H5</f>
        <v>60.009146341463413</v>
      </c>
      <c r="I6" s="12"/>
      <c r="J6" s="12"/>
      <c r="K6" s="12"/>
    </row>
    <row r="7" spans="1:11" s="6" customFormat="1" ht="34.799999999999997">
      <c r="A7" s="16"/>
      <c r="B7" s="57" t="s">
        <v>16</v>
      </c>
      <c r="C7" s="57"/>
      <c r="D7" s="17" t="s">
        <v>17</v>
      </c>
      <c r="E7" s="18">
        <v>66</v>
      </c>
      <c r="F7" s="19"/>
      <c r="G7" s="20"/>
      <c r="H7" s="21"/>
      <c r="I7" s="12"/>
      <c r="J7" s="12"/>
      <c r="K7" s="13"/>
    </row>
    <row r="8" spans="1:11" s="6" customFormat="1" ht="183.6" customHeight="1">
      <c r="A8" s="3">
        <v>2</v>
      </c>
      <c r="B8" s="56" t="s">
        <v>57</v>
      </c>
      <c r="C8" s="56"/>
      <c r="D8" s="56"/>
      <c r="E8" s="56"/>
      <c r="F8" s="56"/>
      <c r="G8" s="56"/>
      <c r="H8" s="4"/>
      <c r="I8" s="4"/>
      <c r="J8" s="4"/>
      <c r="K8" s="5"/>
    </row>
    <row r="9" spans="1:11" s="6" customFormat="1" ht="34.799999999999997">
      <c r="A9" s="7"/>
      <c r="B9" s="58" t="s">
        <v>14</v>
      </c>
      <c r="C9" s="59"/>
      <c r="D9" s="9"/>
      <c r="E9" s="10"/>
      <c r="F9" s="10"/>
      <c r="G9" s="10"/>
      <c r="H9" s="11">
        <f>100/3.28</f>
        <v>30.487804878048781</v>
      </c>
      <c r="I9" s="12"/>
      <c r="J9" s="12"/>
      <c r="K9" s="13"/>
    </row>
    <row r="10" spans="1:11" s="6" customFormat="1" ht="34.799999999999997">
      <c r="A10" s="7"/>
      <c r="B10" s="8"/>
      <c r="C10" s="9" t="s">
        <v>15</v>
      </c>
      <c r="D10" s="22"/>
      <c r="E10" s="15"/>
      <c r="F10" s="15"/>
      <c r="G10" s="18"/>
      <c r="H10" s="12">
        <f>H9</f>
        <v>30.487804878048781</v>
      </c>
      <c r="I10" s="12"/>
      <c r="J10" s="12"/>
      <c r="K10" s="12"/>
    </row>
    <row r="11" spans="1:11" s="6" customFormat="1" ht="34.799999999999997">
      <c r="A11" s="16"/>
      <c r="B11" s="57" t="s">
        <v>16</v>
      </c>
      <c r="C11" s="57"/>
      <c r="D11" s="17" t="s">
        <v>17</v>
      </c>
      <c r="E11" s="18">
        <v>68</v>
      </c>
      <c r="F11" s="19"/>
      <c r="G11" s="20"/>
      <c r="H11" s="21"/>
      <c r="I11" s="12"/>
      <c r="J11" s="12"/>
      <c r="K11" s="13"/>
    </row>
    <row r="12" spans="1:11" s="6" customFormat="1" ht="148.80000000000001" customHeight="1">
      <c r="A12" s="3">
        <v>3</v>
      </c>
      <c r="B12" s="56" t="s">
        <v>18</v>
      </c>
      <c r="C12" s="56"/>
      <c r="D12" s="56"/>
      <c r="E12" s="56"/>
      <c r="F12" s="56"/>
      <c r="G12" s="56"/>
      <c r="H12" s="4"/>
      <c r="I12" s="4"/>
      <c r="J12" s="4"/>
      <c r="K12" s="5"/>
    </row>
    <row r="13" spans="1:11" s="6" customFormat="1" ht="34.799999999999997">
      <c r="A13" s="42"/>
      <c r="B13" s="8" t="s">
        <v>19</v>
      </c>
      <c r="C13" s="9" t="s">
        <v>20</v>
      </c>
      <c r="D13" s="9"/>
      <c r="E13" s="10"/>
      <c r="F13" s="10"/>
      <c r="G13" s="10"/>
      <c r="H13" s="11">
        <v>3000</v>
      </c>
      <c r="I13" s="12"/>
      <c r="J13" s="12"/>
      <c r="K13" s="13"/>
    </row>
    <row r="14" spans="1:11" s="6" customFormat="1" ht="34.799999999999997">
      <c r="A14" s="42"/>
      <c r="B14" s="8"/>
      <c r="C14" s="14"/>
      <c r="D14" s="22"/>
      <c r="E14" s="15"/>
      <c r="F14" s="15"/>
      <c r="G14" s="18"/>
      <c r="H14" s="12">
        <f>H13</f>
        <v>3000</v>
      </c>
      <c r="I14" s="12"/>
      <c r="J14" s="12"/>
      <c r="K14" s="12"/>
    </row>
    <row r="15" spans="1:11" s="6" customFormat="1" ht="34.799999999999997">
      <c r="A15" s="43"/>
      <c r="B15" s="57" t="s">
        <v>16</v>
      </c>
      <c r="C15" s="57"/>
      <c r="D15" s="17" t="s">
        <v>17</v>
      </c>
      <c r="E15" s="18">
        <v>42</v>
      </c>
      <c r="F15" s="19"/>
      <c r="G15" s="20"/>
      <c r="H15" s="21"/>
      <c r="I15" s="12"/>
      <c r="J15" s="12"/>
      <c r="K15" s="13"/>
    </row>
    <row r="16" spans="1:11" s="6" customFormat="1" ht="34.799999999999997">
      <c r="A16" s="42"/>
      <c r="B16" s="46"/>
      <c r="C16" s="46"/>
      <c r="D16" s="17"/>
      <c r="E16" s="18"/>
      <c r="F16" s="19"/>
      <c r="G16" s="20"/>
      <c r="H16" s="21"/>
      <c r="I16" s="12"/>
      <c r="J16" s="12"/>
      <c r="K16" s="13"/>
    </row>
    <row r="17" spans="1:11" s="6" customFormat="1" ht="154.19999999999999" customHeight="1">
      <c r="A17" s="3">
        <v>4</v>
      </c>
      <c r="B17" s="56" t="s">
        <v>21</v>
      </c>
      <c r="C17" s="56"/>
      <c r="D17" s="56"/>
      <c r="E17" s="56"/>
      <c r="F17" s="56"/>
      <c r="G17" s="56"/>
      <c r="H17" s="4"/>
      <c r="I17" s="4"/>
      <c r="J17" s="4"/>
      <c r="K17" s="5"/>
    </row>
    <row r="18" spans="1:11" s="6" customFormat="1" ht="34.799999999999997">
      <c r="A18" s="42"/>
      <c r="B18" s="8" t="s">
        <v>22</v>
      </c>
      <c r="C18" s="9" t="s">
        <v>20</v>
      </c>
      <c r="D18" s="9"/>
      <c r="E18" s="10"/>
      <c r="F18" s="10"/>
      <c r="G18" s="10"/>
      <c r="H18" s="11">
        <v>3000</v>
      </c>
      <c r="I18" s="12"/>
      <c r="J18" s="12"/>
      <c r="K18" s="13"/>
    </row>
    <row r="19" spans="1:11" s="6" customFormat="1" ht="34.799999999999997">
      <c r="A19" s="42"/>
      <c r="B19" s="8"/>
      <c r="C19" s="14"/>
      <c r="D19" s="22"/>
      <c r="E19" s="15"/>
      <c r="F19" s="15"/>
      <c r="G19" s="18"/>
      <c r="H19" s="12">
        <f>H18</f>
        <v>3000</v>
      </c>
      <c r="I19" s="12"/>
      <c r="J19" s="12"/>
      <c r="K19" s="12"/>
    </row>
    <row r="20" spans="1:11" s="6" customFormat="1" ht="34.799999999999997">
      <c r="A20" s="43"/>
      <c r="B20" s="57" t="s">
        <v>16</v>
      </c>
      <c r="C20" s="57"/>
      <c r="D20" s="17" t="s">
        <v>17</v>
      </c>
      <c r="E20" s="18">
        <v>63</v>
      </c>
      <c r="F20" s="19"/>
      <c r="G20" s="20"/>
      <c r="H20" s="21"/>
      <c r="I20" s="12"/>
      <c r="J20" s="12"/>
      <c r="K20" s="13"/>
    </row>
    <row r="21" spans="1:11" s="6" customFormat="1" ht="34.799999999999997">
      <c r="A21" s="42"/>
      <c r="B21" s="46"/>
      <c r="C21" s="46"/>
      <c r="D21" s="17"/>
      <c r="E21" s="18"/>
      <c r="F21" s="19"/>
      <c r="G21" s="20"/>
      <c r="H21" s="21"/>
      <c r="I21" s="12"/>
      <c r="J21" s="12"/>
      <c r="K21" s="13"/>
    </row>
    <row r="22" spans="1:11" s="6" customFormat="1" ht="34.799999999999997">
      <c r="A22" s="42"/>
      <c r="B22" s="46"/>
      <c r="C22" s="46"/>
      <c r="D22" s="17"/>
      <c r="E22" s="18"/>
      <c r="F22" s="19"/>
      <c r="G22" s="20"/>
      <c r="H22" s="21"/>
      <c r="I22" s="12"/>
      <c r="J22" s="12"/>
      <c r="K22" s="13"/>
    </row>
    <row r="23" spans="1:11" s="6" customFormat="1" ht="34.799999999999997">
      <c r="A23" s="42"/>
      <c r="B23" s="46"/>
      <c r="C23" s="46"/>
      <c r="D23" s="17"/>
      <c r="E23" s="18"/>
      <c r="F23" s="19"/>
      <c r="G23" s="20"/>
      <c r="H23" s="21"/>
      <c r="I23" s="12"/>
      <c r="J23" s="12"/>
      <c r="K23" s="13"/>
    </row>
    <row r="24" spans="1:11" s="6" customFormat="1" ht="85.8" customHeight="1">
      <c r="A24" s="3">
        <f>A17+1</f>
        <v>5</v>
      </c>
      <c r="B24" s="56" t="s">
        <v>59</v>
      </c>
      <c r="C24" s="56"/>
      <c r="D24" s="56"/>
      <c r="E24" s="56"/>
      <c r="F24" s="56"/>
      <c r="G24" s="56"/>
      <c r="H24" s="4"/>
      <c r="I24" s="4"/>
      <c r="J24" s="4"/>
      <c r="K24" s="5"/>
    </row>
    <row r="25" spans="1:11" s="6" customFormat="1" ht="69.599999999999994">
      <c r="A25" s="42"/>
      <c r="B25" s="8" t="s">
        <v>60</v>
      </c>
      <c r="C25" s="9" t="s">
        <v>25</v>
      </c>
      <c r="D25" s="44">
        <v>45</v>
      </c>
      <c r="E25" s="10"/>
      <c r="F25" s="10"/>
      <c r="G25" s="10"/>
      <c r="H25" s="11">
        <v>45</v>
      </c>
      <c r="I25" s="12"/>
      <c r="J25" s="12"/>
      <c r="K25" s="13"/>
    </row>
    <row r="26" spans="1:11" s="6" customFormat="1" ht="34.799999999999997">
      <c r="A26" s="42"/>
      <c r="B26" s="57" t="s">
        <v>16</v>
      </c>
      <c r="C26" s="57"/>
      <c r="D26" s="17" t="s">
        <v>17</v>
      </c>
      <c r="E26" s="18">
        <v>45</v>
      </c>
      <c r="F26" s="15"/>
      <c r="G26" s="18"/>
      <c r="H26" s="12">
        <f>H25</f>
        <v>45</v>
      </c>
      <c r="I26" s="12"/>
      <c r="J26" s="12"/>
      <c r="K26" s="12"/>
    </row>
    <row r="27" spans="1:11" s="6" customFormat="1" ht="34.799999999999997">
      <c r="A27" s="43"/>
      <c r="F27" s="19"/>
      <c r="G27" s="20"/>
      <c r="H27" s="21"/>
      <c r="I27" s="12"/>
      <c r="J27" s="12"/>
      <c r="K27" s="13"/>
    </row>
    <row r="28" spans="1:11" s="6" customFormat="1" ht="115.8" customHeight="1">
      <c r="A28" s="3">
        <f>A24+1</f>
        <v>6</v>
      </c>
      <c r="B28" s="56" t="s">
        <v>63</v>
      </c>
      <c r="C28" s="56"/>
      <c r="D28" s="56"/>
      <c r="E28" s="56"/>
      <c r="F28" s="56"/>
      <c r="G28" s="56"/>
      <c r="H28" s="4"/>
      <c r="I28" s="4"/>
      <c r="J28" s="4"/>
      <c r="K28" s="5"/>
    </row>
    <row r="29" spans="1:11" s="6" customFormat="1" ht="34.799999999999997">
      <c r="A29" s="42"/>
      <c r="B29" s="8" t="s">
        <v>62</v>
      </c>
      <c r="C29" s="9" t="s">
        <v>61</v>
      </c>
      <c r="D29" s="44">
        <v>50</v>
      </c>
      <c r="E29" s="10"/>
      <c r="F29" s="10"/>
      <c r="G29" s="10"/>
      <c r="H29" s="11">
        <f>D29</f>
        <v>50</v>
      </c>
      <c r="I29" s="12"/>
      <c r="J29" s="12"/>
      <c r="K29" s="13"/>
    </row>
    <row r="30" spans="1:11" s="6" customFormat="1" ht="34.799999999999997">
      <c r="A30" s="42"/>
      <c r="B30" s="57" t="s">
        <v>16</v>
      </c>
      <c r="C30" s="57"/>
      <c r="D30" s="17" t="s">
        <v>17</v>
      </c>
      <c r="E30" s="18">
        <v>29</v>
      </c>
      <c r="F30" s="15"/>
      <c r="G30" s="18"/>
      <c r="H30" s="12">
        <f>H29</f>
        <v>50</v>
      </c>
      <c r="I30" s="12"/>
      <c r="J30" s="12"/>
      <c r="K30" s="12"/>
    </row>
    <row r="31" spans="1:11" s="6" customFormat="1" ht="34.799999999999997">
      <c r="A31" s="42"/>
      <c r="B31" s="46"/>
      <c r="C31" s="46"/>
      <c r="D31" s="17"/>
      <c r="E31" s="18"/>
      <c r="F31" s="19"/>
      <c r="G31" s="20"/>
      <c r="H31" s="21"/>
      <c r="I31" s="12"/>
      <c r="J31" s="12"/>
      <c r="K31" s="13"/>
    </row>
    <row r="32" spans="1:11" s="6" customFormat="1" ht="45.6" customHeight="1">
      <c r="A32" s="42">
        <f>A28+1</f>
        <v>7</v>
      </c>
      <c r="B32" s="60" t="s">
        <v>64</v>
      </c>
      <c r="C32" s="61"/>
      <c r="D32" s="61"/>
      <c r="E32" s="61"/>
      <c r="F32" s="61"/>
      <c r="G32" s="62"/>
      <c r="H32" s="21"/>
      <c r="I32" s="12"/>
      <c r="J32" s="12"/>
      <c r="K32" s="13"/>
    </row>
    <row r="33" spans="1:11" s="6" customFormat="1" ht="34.799999999999997">
      <c r="A33" s="42"/>
      <c r="B33" s="8" t="s">
        <v>65</v>
      </c>
      <c r="C33" s="9" t="s">
        <v>0</v>
      </c>
      <c r="D33" s="44">
        <v>8</v>
      </c>
      <c r="E33" s="10"/>
      <c r="F33" s="10"/>
      <c r="G33" s="10"/>
      <c r="H33" s="11">
        <f>D33</f>
        <v>8</v>
      </c>
      <c r="I33" s="12"/>
      <c r="J33" s="12"/>
      <c r="K33" s="13"/>
    </row>
    <row r="34" spans="1:11" s="6" customFormat="1" ht="34.799999999999997">
      <c r="A34" s="42"/>
      <c r="B34" s="57" t="s">
        <v>16</v>
      </c>
      <c r="C34" s="57"/>
      <c r="D34" s="17" t="s">
        <v>17</v>
      </c>
      <c r="E34" s="18">
        <v>117</v>
      </c>
      <c r="F34" s="15"/>
      <c r="G34" s="18"/>
      <c r="H34" s="12">
        <f>H33</f>
        <v>8</v>
      </c>
      <c r="I34" s="12"/>
      <c r="J34" s="12"/>
      <c r="K34" s="12"/>
    </row>
    <row r="35" spans="1:11" s="6" customFormat="1" ht="34.799999999999997">
      <c r="A35" s="42"/>
      <c r="B35" s="46"/>
      <c r="C35" s="46"/>
      <c r="D35" s="17"/>
      <c r="E35" s="18"/>
      <c r="F35" s="19"/>
      <c r="G35" s="20"/>
      <c r="H35" s="21"/>
      <c r="I35" s="12"/>
      <c r="J35" s="12"/>
      <c r="K35" s="13"/>
    </row>
    <row r="36" spans="1:11" s="6" customFormat="1" ht="145.80000000000001" customHeight="1">
      <c r="A36" s="3">
        <f>A32+1</f>
        <v>8</v>
      </c>
      <c r="B36" s="56" t="s">
        <v>23</v>
      </c>
      <c r="C36" s="56"/>
      <c r="D36" s="56"/>
      <c r="E36" s="56"/>
      <c r="F36" s="56"/>
      <c r="G36" s="56"/>
      <c r="H36" s="4"/>
      <c r="I36" s="4"/>
      <c r="J36" s="4"/>
      <c r="K36" s="5"/>
    </row>
    <row r="37" spans="1:11" s="6" customFormat="1" ht="34.799999999999997">
      <c r="A37" s="7"/>
      <c r="B37" s="8" t="s">
        <v>24</v>
      </c>
      <c r="C37" s="9" t="s">
        <v>25</v>
      </c>
      <c r="D37" s="9"/>
      <c r="E37" s="10"/>
      <c r="F37" s="10"/>
      <c r="G37" s="10"/>
      <c r="H37" s="11">
        <v>3</v>
      </c>
      <c r="I37" s="12"/>
      <c r="J37" s="12"/>
      <c r="K37" s="13"/>
    </row>
    <row r="38" spans="1:11" s="6" customFormat="1" ht="34.799999999999997">
      <c r="A38" s="7"/>
      <c r="B38" s="8"/>
      <c r="C38" s="14"/>
      <c r="D38" s="22"/>
      <c r="E38" s="15"/>
      <c r="F38" s="15"/>
      <c r="G38" s="18"/>
      <c r="H38" s="12">
        <f>H37</f>
        <v>3</v>
      </c>
      <c r="I38" s="12"/>
      <c r="J38" s="12"/>
      <c r="K38" s="13"/>
    </row>
    <row r="39" spans="1:11" s="6" customFormat="1" ht="34.799999999999997">
      <c r="A39" s="16"/>
      <c r="B39" s="57" t="s">
        <v>16</v>
      </c>
      <c r="C39" s="57"/>
      <c r="D39" s="17" t="s">
        <v>17</v>
      </c>
      <c r="E39" s="18">
        <v>177</v>
      </c>
      <c r="F39" s="19"/>
      <c r="G39" s="20"/>
      <c r="H39" s="21"/>
      <c r="I39" s="12"/>
      <c r="J39" s="12"/>
      <c r="K39" s="13"/>
    </row>
    <row r="40" spans="1:11" s="6" customFormat="1" ht="34.799999999999997">
      <c r="A40" s="23"/>
      <c r="B40" s="46"/>
      <c r="C40" s="46"/>
      <c r="D40" s="17"/>
      <c r="E40" s="18"/>
      <c r="F40" s="19"/>
      <c r="G40" s="20"/>
      <c r="H40" s="21"/>
      <c r="I40" s="12"/>
      <c r="J40" s="12"/>
      <c r="K40" s="13"/>
    </row>
    <row r="41" spans="1:11" s="6" customFormat="1" ht="34.799999999999997">
      <c r="A41" s="23"/>
      <c r="B41" s="8" t="s">
        <v>26</v>
      </c>
      <c r="C41" s="9" t="s">
        <v>25</v>
      </c>
      <c r="D41" s="9"/>
      <c r="E41" s="10"/>
      <c r="F41" s="10"/>
      <c r="G41" s="10"/>
      <c r="H41" s="11">
        <v>2</v>
      </c>
      <c r="I41" s="12"/>
      <c r="J41" s="12"/>
      <c r="K41" s="13"/>
    </row>
    <row r="42" spans="1:11" s="6" customFormat="1" ht="34.799999999999997">
      <c r="A42" s="23"/>
      <c r="B42" s="8"/>
      <c r="C42" s="14"/>
      <c r="D42" s="22"/>
      <c r="E42" s="15"/>
      <c r="F42" s="15"/>
      <c r="G42" s="18"/>
      <c r="H42" s="12">
        <f>H41</f>
        <v>2</v>
      </c>
      <c r="I42" s="12"/>
      <c r="J42" s="12"/>
      <c r="K42" s="13"/>
    </row>
    <row r="43" spans="1:11" s="6" customFormat="1" ht="34.799999999999997">
      <c r="A43" s="23"/>
      <c r="B43" s="57" t="s">
        <v>16</v>
      </c>
      <c r="C43" s="57"/>
      <c r="D43" s="17" t="s">
        <v>17</v>
      </c>
      <c r="E43" s="18">
        <v>261</v>
      </c>
      <c r="F43" s="19"/>
      <c r="G43" s="20"/>
      <c r="H43" s="21"/>
      <c r="I43" s="12"/>
      <c r="J43" s="12"/>
      <c r="K43" s="13"/>
    </row>
    <row r="44" spans="1:11" s="6" customFormat="1" ht="34.799999999999997">
      <c r="A44" s="23"/>
      <c r="B44" s="46"/>
      <c r="C44" s="46"/>
      <c r="D44" s="17"/>
      <c r="E44" s="18"/>
      <c r="F44" s="19"/>
      <c r="G44" s="20"/>
      <c r="H44" s="21"/>
      <c r="I44" s="12"/>
      <c r="J44" s="12"/>
      <c r="K44" s="13"/>
    </row>
    <row r="45" spans="1:11" s="6" customFormat="1" ht="34.799999999999997">
      <c r="A45" s="23"/>
      <c r="B45" s="8" t="s">
        <v>27</v>
      </c>
      <c r="C45" s="9" t="s">
        <v>25</v>
      </c>
      <c r="D45" s="9"/>
      <c r="E45" s="10"/>
      <c r="F45" s="10"/>
      <c r="G45" s="10"/>
      <c r="H45" s="11">
        <v>2</v>
      </c>
      <c r="I45" s="12"/>
      <c r="J45" s="12"/>
      <c r="K45" s="13"/>
    </row>
    <row r="46" spans="1:11" s="6" customFormat="1" ht="34.799999999999997">
      <c r="A46" s="23"/>
      <c r="B46" s="8"/>
      <c r="C46" s="14"/>
      <c r="D46" s="22"/>
      <c r="E46" s="15"/>
      <c r="F46" s="15"/>
      <c r="G46" s="18"/>
      <c r="H46" s="12">
        <f>H45</f>
        <v>2</v>
      </c>
      <c r="I46" s="12"/>
      <c r="J46" s="12"/>
      <c r="K46" s="13"/>
    </row>
    <row r="47" spans="1:11" s="6" customFormat="1" ht="34.799999999999997">
      <c r="A47" s="23"/>
      <c r="B47" s="57" t="s">
        <v>16</v>
      </c>
      <c r="C47" s="57"/>
      <c r="D47" s="17" t="s">
        <v>17</v>
      </c>
      <c r="E47" s="18">
        <v>319</v>
      </c>
      <c r="F47" s="19"/>
      <c r="G47" s="20"/>
      <c r="H47" s="21"/>
      <c r="I47" s="12"/>
      <c r="J47" s="12"/>
      <c r="K47" s="13"/>
    </row>
    <row r="48" spans="1:11" s="6" customFormat="1" ht="171" customHeight="1">
      <c r="A48" s="3">
        <f>A36+1</f>
        <v>9</v>
      </c>
      <c r="B48" s="56" t="s">
        <v>28</v>
      </c>
      <c r="C48" s="56"/>
      <c r="D48" s="56"/>
      <c r="E48" s="56"/>
      <c r="F48" s="56"/>
      <c r="G48" s="56"/>
      <c r="H48" s="4"/>
      <c r="I48" s="4"/>
      <c r="J48" s="4"/>
      <c r="K48" s="5"/>
    </row>
    <row r="49" spans="1:11" s="6" customFormat="1" ht="34.799999999999997">
      <c r="A49" s="42"/>
      <c r="B49" s="8" t="s">
        <v>29</v>
      </c>
      <c r="C49" s="9" t="s">
        <v>25</v>
      </c>
      <c r="D49" s="9"/>
      <c r="E49" s="10"/>
      <c r="F49" s="10"/>
      <c r="G49" s="10"/>
      <c r="H49" s="11">
        <v>3</v>
      </c>
      <c r="I49" s="12"/>
      <c r="J49" s="12"/>
      <c r="K49" s="13"/>
    </row>
    <row r="50" spans="1:11" s="6" customFormat="1" ht="34.799999999999997">
      <c r="A50" s="42"/>
      <c r="B50" s="8"/>
      <c r="C50" s="14"/>
      <c r="D50" s="22"/>
      <c r="E50" s="15"/>
      <c r="F50" s="15"/>
      <c r="G50" s="18"/>
      <c r="H50" s="12">
        <f>H49</f>
        <v>3</v>
      </c>
      <c r="I50" s="12"/>
      <c r="J50" s="12"/>
      <c r="K50" s="13"/>
    </row>
    <row r="51" spans="1:11" s="6" customFormat="1" ht="34.799999999999997">
      <c r="A51" s="43"/>
      <c r="B51" s="57" t="s">
        <v>16</v>
      </c>
      <c r="C51" s="57"/>
      <c r="D51" s="17" t="s">
        <v>17</v>
      </c>
      <c r="E51" s="18">
        <v>175</v>
      </c>
      <c r="F51" s="19"/>
      <c r="G51" s="20"/>
      <c r="H51" s="21"/>
      <c r="I51" s="12"/>
      <c r="J51" s="12"/>
      <c r="K51" s="13"/>
    </row>
    <row r="52" spans="1:11" s="6" customFormat="1" ht="34.799999999999997">
      <c r="A52" s="23"/>
      <c r="B52" s="46"/>
      <c r="C52" s="46"/>
      <c r="D52" s="17"/>
      <c r="E52" s="18"/>
      <c r="F52" s="19"/>
      <c r="G52" s="20"/>
      <c r="H52" s="21"/>
      <c r="I52" s="12"/>
      <c r="J52" s="12"/>
      <c r="K52" s="13"/>
    </row>
    <row r="53" spans="1:11" s="6" customFormat="1" ht="34.799999999999997">
      <c r="A53" s="23"/>
      <c r="B53" s="8" t="s">
        <v>30</v>
      </c>
      <c r="C53" s="9" t="s">
        <v>25</v>
      </c>
      <c r="D53" s="9"/>
      <c r="E53" s="10"/>
      <c r="F53" s="10"/>
      <c r="G53" s="10"/>
      <c r="H53" s="11">
        <v>2</v>
      </c>
      <c r="I53" s="12"/>
      <c r="J53" s="12"/>
      <c r="K53" s="13"/>
    </row>
    <row r="54" spans="1:11" s="6" customFormat="1" ht="34.799999999999997">
      <c r="A54" s="23"/>
      <c r="B54" s="8"/>
      <c r="C54" s="14"/>
      <c r="D54" s="22"/>
      <c r="E54" s="15"/>
      <c r="F54" s="15"/>
      <c r="G54" s="18"/>
      <c r="H54" s="12">
        <f>H53</f>
        <v>2</v>
      </c>
      <c r="I54" s="12"/>
      <c r="J54" s="12"/>
      <c r="K54" s="13"/>
    </row>
    <row r="55" spans="1:11" s="6" customFormat="1" ht="34.799999999999997">
      <c r="A55" s="23"/>
      <c r="B55" s="57" t="s">
        <v>16</v>
      </c>
      <c r="C55" s="57"/>
      <c r="D55" s="17" t="s">
        <v>17</v>
      </c>
      <c r="E55" s="18">
        <v>284</v>
      </c>
      <c r="F55" s="19"/>
      <c r="G55" s="20"/>
      <c r="H55" s="21"/>
      <c r="I55" s="12"/>
      <c r="J55" s="12"/>
      <c r="K55" s="13"/>
    </row>
    <row r="56" spans="1:11" s="6" customFormat="1" ht="34.799999999999997">
      <c r="A56" s="23"/>
      <c r="B56" s="46"/>
      <c r="C56" s="46"/>
      <c r="D56" s="17"/>
      <c r="E56" s="18"/>
      <c r="F56" s="19"/>
      <c r="G56" s="20"/>
      <c r="H56" s="21"/>
      <c r="I56" s="12"/>
      <c r="J56" s="12"/>
      <c r="K56" s="13"/>
    </row>
    <row r="57" spans="1:11" s="6" customFormat="1" ht="34.799999999999997">
      <c r="A57" s="23"/>
      <c r="B57" s="8" t="s">
        <v>31</v>
      </c>
      <c r="C57" s="9" t="s">
        <v>25</v>
      </c>
      <c r="D57" s="9"/>
      <c r="E57" s="10"/>
      <c r="F57" s="10"/>
      <c r="G57" s="10"/>
      <c r="H57" s="11">
        <v>2</v>
      </c>
      <c r="I57" s="12"/>
      <c r="J57" s="12"/>
      <c r="K57" s="13"/>
    </row>
    <row r="58" spans="1:11" s="6" customFormat="1" ht="34.799999999999997">
      <c r="A58" s="23"/>
      <c r="B58" s="8"/>
      <c r="C58" s="14"/>
      <c r="D58" s="22"/>
      <c r="E58" s="15"/>
      <c r="F58" s="15"/>
      <c r="G58" s="18"/>
      <c r="H58" s="12">
        <f>H57</f>
        <v>2</v>
      </c>
      <c r="I58" s="12"/>
      <c r="J58" s="12"/>
      <c r="K58" s="13"/>
    </row>
    <row r="59" spans="1:11" s="6" customFormat="1" ht="34.799999999999997">
      <c r="A59" s="23"/>
      <c r="B59" s="57" t="s">
        <v>16</v>
      </c>
      <c r="C59" s="57"/>
      <c r="D59" s="17" t="s">
        <v>17</v>
      </c>
      <c r="E59" s="18">
        <v>344</v>
      </c>
      <c r="F59" s="19"/>
      <c r="G59" s="20"/>
      <c r="H59" s="21"/>
      <c r="I59" s="12"/>
      <c r="J59" s="12"/>
      <c r="K59" s="13"/>
    </row>
    <row r="60" spans="1:11" s="6" customFormat="1" ht="34.799999999999997">
      <c r="A60" s="23"/>
      <c r="B60" s="46"/>
      <c r="C60" s="46"/>
      <c r="D60" s="17"/>
      <c r="E60" s="18"/>
      <c r="F60" s="19"/>
      <c r="G60" s="20"/>
      <c r="H60" s="21"/>
      <c r="I60" s="12"/>
      <c r="J60" s="12"/>
      <c r="K60" s="13"/>
    </row>
    <row r="61" spans="1:11" s="6" customFormat="1" ht="114.6" customHeight="1">
      <c r="A61" s="3">
        <f>A48+1</f>
        <v>10</v>
      </c>
      <c r="B61" s="56" t="s">
        <v>32</v>
      </c>
      <c r="C61" s="56"/>
      <c r="D61" s="56"/>
      <c r="E61" s="56"/>
      <c r="F61" s="56"/>
      <c r="G61" s="56"/>
      <c r="H61" s="4"/>
      <c r="I61" s="4"/>
      <c r="J61" s="4"/>
      <c r="K61" s="5"/>
    </row>
    <row r="62" spans="1:11" s="6" customFormat="1" ht="34.799999999999997">
      <c r="A62" s="42"/>
      <c r="B62" s="63" t="s">
        <v>33</v>
      </c>
      <c r="C62" s="64"/>
      <c r="D62" s="9"/>
      <c r="E62" s="10"/>
      <c r="F62" s="10"/>
      <c r="G62" s="10"/>
      <c r="H62" s="11">
        <v>2</v>
      </c>
      <c r="I62" s="12"/>
      <c r="J62" s="12"/>
      <c r="K62" s="13"/>
    </row>
    <row r="63" spans="1:11" s="6" customFormat="1" ht="34.799999999999997">
      <c r="A63" s="42"/>
      <c r="B63" s="8"/>
      <c r="C63" s="9" t="s">
        <v>25</v>
      </c>
      <c r="D63" s="22"/>
      <c r="E63" s="15"/>
      <c r="F63" s="15"/>
      <c r="G63" s="18"/>
      <c r="H63" s="12">
        <f>H62</f>
        <v>2</v>
      </c>
      <c r="I63" s="12"/>
      <c r="J63" s="12"/>
      <c r="K63" s="13"/>
    </row>
    <row r="64" spans="1:11" s="6" customFormat="1" ht="34.799999999999997">
      <c r="A64" s="43"/>
      <c r="B64" s="57" t="s">
        <v>16</v>
      </c>
      <c r="C64" s="57"/>
      <c r="D64" s="17" t="s">
        <v>17</v>
      </c>
      <c r="E64" s="18">
        <v>102</v>
      </c>
      <c r="F64" s="19"/>
      <c r="G64" s="20"/>
      <c r="H64" s="21"/>
      <c r="I64" s="12"/>
      <c r="J64" s="12"/>
      <c r="K64" s="13"/>
    </row>
    <row r="65" spans="1:11" s="6" customFormat="1" ht="76.2" customHeight="1">
      <c r="A65" s="3">
        <f>A61+1</f>
        <v>11</v>
      </c>
      <c r="B65" s="56" t="s">
        <v>34</v>
      </c>
      <c r="C65" s="56"/>
      <c r="D65" s="56"/>
      <c r="E65" s="56"/>
      <c r="F65" s="56"/>
      <c r="G65" s="56"/>
      <c r="H65" s="4"/>
      <c r="I65" s="4"/>
      <c r="J65" s="4"/>
      <c r="K65" s="5"/>
    </row>
    <row r="66" spans="1:11" s="6" customFormat="1" ht="34.799999999999997">
      <c r="A66" s="42"/>
      <c r="B66" s="65" t="s">
        <v>35</v>
      </c>
      <c r="C66" s="65"/>
      <c r="D66" s="65"/>
      <c r="E66" s="65"/>
      <c r="F66" s="65"/>
      <c r="G66" s="65"/>
      <c r="H66" s="4"/>
      <c r="I66" s="4"/>
      <c r="J66" s="4"/>
      <c r="K66" s="5"/>
    </row>
    <row r="67" spans="1:11" s="6" customFormat="1" ht="34.799999999999997">
      <c r="A67" s="42"/>
      <c r="B67" s="63" t="s">
        <v>36</v>
      </c>
      <c r="C67" s="64"/>
      <c r="D67" s="9"/>
      <c r="E67" s="10"/>
      <c r="F67" s="10"/>
      <c r="G67" s="10"/>
      <c r="H67" s="11">
        <v>8</v>
      </c>
      <c r="I67" s="12"/>
      <c r="J67" s="12"/>
      <c r="K67" s="13"/>
    </row>
    <row r="68" spans="1:11" s="6" customFormat="1" ht="34.799999999999997">
      <c r="A68" s="42"/>
      <c r="B68" s="8"/>
      <c r="C68" s="9" t="s">
        <v>25</v>
      </c>
      <c r="D68" s="22"/>
      <c r="E68" s="15"/>
      <c r="F68" s="15"/>
      <c r="G68" s="18"/>
      <c r="H68" s="12">
        <f>H67</f>
        <v>8</v>
      </c>
      <c r="I68" s="12"/>
      <c r="J68" s="12"/>
      <c r="K68" s="13"/>
    </row>
    <row r="69" spans="1:11" s="6" customFormat="1" ht="34.799999999999997">
      <c r="A69" s="43"/>
      <c r="B69" s="57" t="s">
        <v>16</v>
      </c>
      <c r="C69" s="57"/>
      <c r="D69" s="17" t="s">
        <v>17</v>
      </c>
      <c r="E69" s="18">
        <v>171</v>
      </c>
      <c r="F69" s="19"/>
      <c r="G69" s="20"/>
      <c r="H69" s="21"/>
      <c r="I69" s="12"/>
      <c r="J69" s="12"/>
      <c r="K69" s="13"/>
    </row>
    <row r="70" spans="1:11" s="6" customFormat="1" ht="147.6" customHeight="1">
      <c r="A70" s="3">
        <f>A65+1</f>
        <v>12</v>
      </c>
      <c r="B70" s="56" t="s">
        <v>37</v>
      </c>
      <c r="C70" s="56"/>
      <c r="D70" s="56"/>
      <c r="E70" s="56"/>
      <c r="F70" s="56"/>
      <c r="G70" s="56"/>
      <c r="H70" s="4"/>
      <c r="I70" s="4"/>
      <c r="J70" s="4"/>
      <c r="K70" s="5"/>
    </row>
    <row r="71" spans="1:11" s="6" customFormat="1" ht="34.799999999999997">
      <c r="A71" s="7"/>
      <c r="B71" s="63" t="s">
        <v>38</v>
      </c>
      <c r="C71" s="64"/>
      <c r="D71" s="9"/>
      <c r="E71" s="10"/>
      <c r="F71" s="10"/>
      <c r="G71" s="10"/>
      <c r="H71" s="11">
        <v>20</v>
      </c>
      <c r="I71" s="12"/>
      <c r="J71" s="12"/>
      <c r="K71" s="13"/>
    </row>
    <row r="72" spans="1:11" s="6" customFormat="1" ht="34.799999999999997">
      <c r="A72" s="7"/>
      <c r="B72" s="8"/>
      <c r="C72" s="9" t="s">
        <v>25</v>
      </c>
      <c r="D72" s="22"/>
      <c r="E72" s="15"/>
      <c r="F72" s="15"/>
      <c r="G72" s="18"/>
      <c r="H72" s="12">
        <f>H71</f>
        <v>20</v>
      </c>
      <c r="I72" s="12"/>
      <c r="J72" s="12"/>
      <c r="K72" s="13"/>
    </row>
    <row r="73" spans="1:11" s="6" customFormat="1" ht="34.799999999999997">
      <c r="A73" s="16"/>
      <c r="B73" s="57" t="s">
        <v>16</v>
      </c>
      <c r="C73" s="57"/>
      <c r="D73" s="17" t="s">
        <v>17</v>
      </c>
      <c r="E73" s="18">
        <v>357</v>
      </c>
      <c r="F73" s="19"/>
      <c r="G73" s="20"/>
      <c r="H73" s="21"/>
      <c r="I73" s="12"/>
      <c r="J73" s="12"/>
      <c r="K73" s="13"/>
    </row>
    <row r="74" spans="1:11" s="6" customFormat="1" ht="111.6" customHeight="1">
      <c r="A74" s="3">
        <f>A70+1</f>
        <v>13</v>
      </c>
      <c r="B74" s="56" t="s">
        <v>39</v>
      </c>
      <c r="C74" s="56"/>
      <c r="D74" s="56"/>
      <c r="E74" s="56"/>
      <c r="F74" s="56"/>
      <c r="G74" s="56"/>
      <c r="H74" s="4"/>
      <c r="I74" s="4"/>
      <c r="J74" s="4"/>
      <c r="K74" s="5"/>
    </row>
    <row r="75" spans="1:11" s="6" customFormat="1" ht="34.799999999999997">
      <c r="A75" s="7"/>
      <c r="B75" s="58" t="s">
        <v>40</v>
      </c>
      <c r="C75" s="59"/>
      <c r="D75" s="9"/>
      <c r="E75" s="10"/>
      <c r="F75" s="10"/>
      <c r="G75" s="10"/>
      <c r="H75" s="11">
        <v>4</v>
      </c>
      <c r="I75" s="12"/>
      <c r="J75" s="12"/>
      <c r="K75" s="13"/>
    </row>
    <row r="76" spans="1:11" s="6" customFormat="1" ht="34.799999999999997">
      <c r="A76" s="7"/>
      <c r="B76" s="8"/>
      <c r="C76" s="9" t="s">
        <v>25</v>
      </c>
      <c r="D76" s="22"/>
      <c r="E76" s="15"/>
      <c r="F76" s="15"/>
      <c r="G76" s="18"/>
      <c r="H76" s="12">
        <f>H75</f>
        <v>4</v>
      </c>
      <c r="I76" s="12"/>
      <c r="J76" s="12"/>
      <c r="K76" s="13"/>
    </row>
    <row r="77" spans="1:11" s="6" customFormat="1" ht="34.799999999999997">
      <c r="A77" s="16"/>
      <c r="B77" s="57" t="s">
        <v>16</v>
      </c>
      <c r="C77" s="57"/>
      <c r="D77" s="17" t="s">
        <v>17</v>
      </c>
      <c r="E77" s="18">
        <v>236</v>
      </c>
      <c r="F77" s="19"/>
      <c r="G77" s="20"/>
      <c r="H77" s="21"/>
      <c r="I77" s="12"/>
      <c r="J77" s="12"/>
      <c r="K77" s="13"/>
    </row>
    <row r="78" spans="1:11" s="6" customFormat="1" ht="202.8" customHeight="1">
      <c r="A78" s="3">
        <f>A74+1</f>
        <v>14</v>
      </c>
      <c r="B78" s="56" t="s">
        <v>41</v>
      </c>
      <c r="C78" s="56"/>
      <c r="D78" s="56"/>
      <c r="E78" s="56"/>
      <c r="F78" s="56"/>
      <c r="G78" s="56"/>
      <c r="H78" s="4"/>
      <c r="I78" s="4"/>
      <c r="J78" s="4"/>
      <c r="K78" s="5"/>
    </row>
    <row r="79" spans="1:11" s="6" customFormat="1" ht="34.799999999999997">
      <c r="A79" s="7"/>
      <c r="B79" s="8" t="s">
        <v>42</v>
      </c>
      <c r="C79" s="9" t="s">
        <v>25</v>
      </c>
      <c r="D79" s="9"/>
      <c r="E79" s="10"/>
      <c r="F79" s="10"/>
      <c r="G79" s="10"/>
      <c r="H79" s="11">
        <v>2</v>
      </c>
      <c r="I79" s="12"/>
      <c r="J79" s="12"/>
      <c r="K79" s="13"/>
    </row>
    <row r="80" spans="1:11" s="6" customFormat="1" ht="34.799999999999997">
      <c r="A80" s="7"/>
      <c r="B80" s="8"/>
      <c r="C80" s="14"/>
      <c r="D80" s="22"/>
      <c r="E80" s="15"/>
      <c r="F80" s="15"/>
      <c r="G80" s="18"/>
      <c r="H80" s="12">
        <f>H79</f>
        <v>2</v>
      </c>
      <c r="I80" s="12"/>
      <c r="J80" s="12"/>
      <c r="K80" s="13"/>
    </row>
    <row r="81" spans="1:12" s="6" customFormat="1" ht="34.799999999999997">
      <c r="A81" s="16"/>
      <c r="B81" s="57" t="s">
        <v>16</v>
      </c>
      <c r="C81" s="57"/>
      <c r="D81" s="17" t="s">
        <v>17</v>
      </c>
      <c r="E81" s="18">
        <v>415</v>
      </c>
      <c r="F81" s="19"/>
      <c r="G81" s="20"/>
      <c r="H81" s="21"/>
      <c r="I81" s="12"/>
      <c r="J81" s="12"/>
      <c r="K81" s="13"/>
    </row>
    <row r="82" spans="1:12" s="6" customFormat="1" ht="178.8" customHeight="1">
      <c r="A82" s="3">
        <f>A78+1</f>
        <v>15</v>
      </c>
      <c r="B82" s="56" t="s">
        <v>43</v>
      </c>
      <c r="C82" s="56"/>
      <c r="D82" s="56"/>
      <c r="E82" s="56"/>
      <c r="F82" s="56"/>
      <c r="G82" s="56"/>
      <c r="H82" s="4"/>
      <c r="I82" s="4"/>
      <c r="J82" s="4"/>
      <c r="K82" s="5"/>
    </row>
    <row r="83" spans="1:12" s="6" customFormat="1" ht="34.799999999999997">
      <c r="A83" s="42"/>
      <c r="B83" s="8" t="s">
        <v>44</v>
      </c>
      <c r="C83" s="9" t="s">
        <v>25</v>
      </c>
      <c r="D83" s="9"/>
      <c r="E83" s="10"/>
      <c r="F83" s="10"/>
      <c r="G83" s="10"/>
      <c r="H83" s="11">
        <v>2</v>
      </c>
      <c r="I83" s="12"/>
      <c r="J83" s="12"/>
      <c r="K83" s="13"/>
    </row>
    <row r="84" spans="1:12" s="6" customFormat="1" ht="34.799999999999997">
      <c r="A84" s="42"/>
      <c r="B84" s="8"/>
      <c r="C84" s="14"/>
      <c r="D84" s="22"/>
      <c r="E84" s="15"/>
      <c r="F84" s="15"/>
      <c r="G84" s="18"/>
      <c r="H84" s="12">
        <f>H83</f>
        <v>2</v>
      </c>
      <c r="I84" s="12"/>
      <c r="J84" s="12"/>
      <c r="K84" s="13"/>
    </row>
    <row r="85" spans="1:12" s="6" customFormat="1" ht="34.799999999999997">
      <c r="A85" s="43"/>
      <c r="B85" s="57" t="s">
        <v>16</v>
      </c>
      <c r="C85" s="57"/>
      <c r="D85" s="17" t="s">
        <v>17</v>
      </c>
      <c r="E85" s="18">
        <v>1186</v>
      </c>
      <c r="F85" s="19"/>
      <c r="G85" s="20"/>
      <c r="H85" s="21"/>
      <c r="I85" s="12"/>
      <c r="J85" s="12"/>
      <c r="K85" s="13"/>
    </row>
    <row r="86" spans="1:12" s="6" customFormat="1" ht="144.6" customHeight="1">
      <c r="A86" s="3">
        <f>A82+1</f>
        <v>16</v>
      </c>
      <c r="B86" s="56" t="s">
        <v>45</v>
      </c>
      <c r="C86" s="56"/>
      <c r="D86" s="56"/>
      <c r="E86" s="56"/>
      <c r="F86" s="56"/>
      <c r="G86" s="56"/>
      <c r="H86" s="4"/>
      <c r="I86" s="4"/>
      <c r="J86" s="4"/>
      <c r="K86" s="5"/>
    </row>
    <row r="87" spans="1:12" s="6" customFormat="1" ht="34.799999999999997">
      <c r="A87" s="42"/>
      <c r="B87" s="8" t="s">
        <v>46</v>
      </c>
      <c r="C87" s="9" t="s">
        <v>25</v>
      </c>
      <c r="D87" s="9"/>
      <c r="E87" s="10"/>
      <c r="F87" s="10"/>
      <c r="G87" s="10"/>
      <c r="H87" s="11">
        <v>5</v>
      </c>
      <c r="I87" s="12"/>
      <c r="J87" s="12"/>
      <c r="K87" s="13"/>
    </row>
    <row r="88" spans="1:12" s="6" customFormat="1" ht="34.799999999999997">
      <c r="A88" s="42"/>
      <c r="B88" s="8"/>
      <c r="C88" s="14"/>
      <c r="D88" s="22"/>
      <c r="E88" s="15"/>
      <c r="F88" s="15"/>
      <c r="G88" s="18"/>
      <c r="H88" s="12">
        <f>H87</f>
        <v>5</v>
      </c>
      <c r="I88" s="12"/>
      <c r="J88" s="12"/>
      <c r="K88" s="13"/>
    </row>
    <row r="89" spans="1:12" s="6" customFormat="1" ht="34.799999999999997">
      <c r="A89" s="43"/>
      <c r="B89" s="57" t="s">
        <v>16</v>
      </c>
      <c r="C89" s="57"/>
      <c r="D89" s="17" t="s">
        <v>17</v>
      </c>
      <c r="E89" s="18">
        <v>395</v>
      </c>
      <c r="F89" s="19"/>
      <c r="G89" s="20"/>
      <c r="H89" s="21"/>
      <c r="I89" s="12"/>
      <c r="J89" s="12"/>
      <c r="K89" s="13"/>
    </row>
    <row r="90" spans="1:12" s="6" customFormat="1" ht="108.6" customHeight="1">
      <c r="A90" s="3">
        <f>A86+1</f>
        <v>17</v>
      </c>
      <c r="B90" s="56" t="s">
        <v>47</v>
      </c>
      <c r="C90" s="56"/>
      <c r="D90" s="56"/>
      <c r="E90" s="56"/>
      <c r="F90" s="56"/>
      <c r="G90" s="56"/>
      <c r="H90" s="4"/>
      <c r="I90" s="4"/>
      <c r="J90" s="4"/>
      <c r="K90" s="5"/>
      <c r="L90" s="24"/>
    </row>
    <row r="91" spans="1:12" s="6" customFormat="1" ht="34.799999999999997">
      <c r="A91" s="7"/>
      <c r="B91" s="8" t="s">
        <v>48</v>
      </c>
      <c r="C91" s="9" t="s">
        <v>20</v>
      </c>
      <c r="D91" s="9"/>
      <c r="E91" s="10"/>
      <c r="F91" s="10"/>
      <c r="G91" s="10"/>
      <c r="H91" s="11">
        <v>100</v>
      </c>
      <c r="I91" s="12"/>
      <c r="J91" s="12"/>
      <c r="K91" s="13"/>
      <c r="L91" s="25"/>
    </row>
    <row r="92" spans="1:12" s="6" customFormat="1" ht="34.799999999999997">
      <c r="A92" s="7"/>
      <c r="B92" s="8"/>
      <c r="C92" s="14"/>
      <c r="D92" s="22"/>
      <c r="E92" s="15"/>
      <c r="F92" s="15"/>
      <c r="G92" s="18"/>
      <c r="H92" s="12">
        <f>H91</f>
        <v>100</v>
      </c>
      <c r="I92" s="12"/>
      <c r="J92" s="12"/>
      <c r="K92" s="13"/>
      <c r="L92" s="25"/>
    </row>
    <row r="93" spans="1:12" s="6" customFormat="1" ht="34.799999999999997">
      <c r="A93" s="16"/>
      <c r="B93" s="57" t="s">
        <v>16</v>
      </c>
      <c r="C93" s="57"/>
      <c r="D93" s="17" t="s">
        <v>17</v>
      </c>
      <c r="E93" s="18">
        <v>141.84200000000001</v>
      </c>
      <c r="F93" s="19"/>
      <c r="G93" s="20"/>
      <c r="H93" s="21"/>
      <c r="I93" s="12"/>
      <c r="J93" s="12"/>
      <c r="K93" s="13"/>
      <c r="L93" s="26"/>
    </row>
    <row r="94" spans="1:12" s="6" customFormat="1" ht="145.80000000000001" customHeight="1">
      <c r="A94" s="3">
        <f>A90+1</f>
        <v>18</v>
      </c>
      <c r="B94" s="56" t="s">
        <v>49</v>
      </c>
      <c r="C94" s="56"/>
      <c r="D94" s="56"/>
      <c r="E94" s="56"/>
      <c r="F94" s="56"/>
      <c r="G94" s="56"/>
      <c r="H94" s="4"/>
      <c r="I94" s="4"/>
      <c r="J94" s="4"/>
      <c r="K94" s="5"/>
      <c r="L94" s="24"/>
    </row>
    <row r="95" spans="1:12" s="6" customFormat="1" ht="34.799999999999997">
      <c r="A95" s="7"/>
      <c r="B95" s="8"/>
      <c r="C95" s="9" t="s">
        <v>25</v>
      </c>
      <c r="D95" s="9"/>
      <c r="E95" s="10"/>
      <c r="F95" s="10"/>
      <c r="G95" s="10"/>
      <c r="H95" s="11">
        <v>8</v>
      </c>
      <c r="I95" s="12"/>
      <c r="J95" s="12"/>
      <c r="K95" s="13"/>
      <c r="L95" s="25"/>
    </row>
    <row r="96" spans="1:12" s="6" customFormat="1" ht="34.799999999999997">
      <c r="A96" s="7"/>
      <c r="B96" s="8"/>
      <c r="C96" s="14"/>
      <c r="D96" s="22"/>
      <c r="E96" s="15"/>
      <c r="F96" s="15"/>
      <c r="G96" s="18"/>
      <c r="H96" s="12">
        <f>H95</f>
        <v>8</v>
      </c>
      <c r="I96" s="12"/>
      <c r="J96" s="12"/>
      <c r="K96" s="13"/>
      <c r="L96" s="25"/>
    </row>
    <row r="97" spans="1:12" s="6" customFormat="1" ht="34.799999999999997">
      <c r="A97" s="16"/>
      <c r="B97" s="57" t="s">
        <v>16</v>
      </c>
      <c r="C97" s="57"/>
      <c r="D97" s="17" t="s">
        <v>17</v>
      </c>
      <c r="E97" s="18">
        <v>2984</v>
      </c>
      <c r="F97" s="19"/>
      <c r="G97" s="20"/>
      <c r="H97" s="21"/>
      <c r="I97" s="12"/>
      <c r="J97" s="12"/>
      <c r="K97" s="13"/>
      <c r="L97" s="26"/>
    </row>
    <row r="98" spans="1:12" s="6" customFormat="1" ht="189" customHeight="1">
      <c r="A98" s="3">
        <f>A94+1</f>
        <v>19</v>
      </c>
      <c r="B98" s="56" t="s">
        <v>50</v>
      </c>
      <c r="C98" s="56"/>
      <c r="D98" s="56"/>
      <c r="E98" s="56"/>
      <c r="F98" s="56"/>
      <c r="G98" s="56"/>
      <c r="H98" s="4"/>
      <c r="I98" s="4"/>
      <c r="J98" s="4"/>
      <c r="K98" s="5"/>
      <c r="L98" s="24"/>
    </row>
    <row r="99" spans="1:12" s="6" customFormat="1" ht="34.799999999999997">
      <c r="A99" s="7"/>
      <c r="B99" s="8"/>
      <c r="C99" s="9" t="s">
        <v>25</v>
      </c>
      <c r="D99" s="9"/>
      <c r="E99" s="10"/>
      <c r="F99" s="10"/>
      <c r="G99" s="10"/>
      <c r="H99" s="11">
        <v>8</v>
      </c>
      <c r="I99" s="12"/>
      <c r="J99" s="12"/>
      <c r="K99" s="13"/>
      <c r="L99" s="25"/>
    </row>
    <row r="100" spans="1:12" s="6" customFormat="1" ht="34.799999999999997">
      <c r="A100" s="7"/>
      <c r="B100" s="8"/>
      <c r="C100" s="14"/>
      <c r="D100" s="22"/>
      <c r="E100" s="15"/>
      <c r="F100" s="15"/>
      <c r="G100" s="18"/>
      <c r="H100" s="12">
        <f>H99</f>
        <v>8</v>
      </c>
      <c r="I100" s="12"/>
      <c r="J100" s="12"/>
      <c r="K100" s="13"/>
      <c r="L100" s="25"/>
    </row>
    <row r="101" spans="1:12" s="6" customFormat="1" ht="34.799999999999997">
      <c r="A101" s="16"/>
      <c r="B101" s="57" t="s">
        <v>16</v>
      </c>
      <c r="C101" s="57"/>
      <c r="D101" s="17" t="s">
        <v>17</v>
      </c>
      <c r="E101" s="18">
        <v>171</v>
      </c>
      <c r="F101" s="19"/>
      <c r="G101" s="20"/>
      <c r="H101" s="21"/>
      <c r="I101" s="12"/>
      <c r="J101" s="12"/>
      <c r="K101" s="13"/>
      <c r="L101" s="26"/>
    </row>
    <row r="102" spans="1:12" s="6" customFormat="1" ht="216.6" customHeight="1">
      <c r="A102" s="3">
        <f>A98+1</f>
        <v>20</v>
      </c>
      <c r="B102" s="56" t="s">
        <v>51</v>
      </c>
      <c r="C102" s="56"/>
      <c r="D102" s="56"/>
      <c r="E102" s="56"/>
      <c r="F102" s="56"/>
      <c r="G102" s="56"/>
      <c r="H102" s="4"/>
      <c r="I102" s="4"/>
      <c r="J102" s="4"/>
      <c r="K102" s="5"/>
      <c r="L102" s="24"/>
    </row>
    <row r="103" spans="1:12" s="6" customFormat="1" ht="34.799999999999997">
      <c r="A103" s="7"/>
      <c r="B103" s="8"/>
      <c r="C103" s="9" t="s">
        <v>25</v>
      </c>
      <c r="D103" s="9"/>
      <c r="E103" s="10"/>
      <c r="F103" s="10"/>
      <c r="G103" s="10"/>
      <c r="H103" s="11">
        <v>5</v>
      </c>
      <c r="I103" s="12"/>
      <c r="J103" s="12"/>
      <c r="K103" s="13"/>
      <c r="L103" s="25"/>
    </row>
    <row r="104" spans="1:12" s="6" customFormat="1" ht="34.799999999999997">
      <c r="A104" s="7"/>
      <c r="B104" s="8"/>
      <c r="C104" s="14"/>
      <c r="D104" s="22"/>
      <c r="E104" s="15"/>
      <c r="F104" s="15"/>
      <c r="G104" s="18"/>
      <c r="H104" s="12">
        <f>H103</f>
        <v>5</v>
      </c>
      <c r="I104" s="12"/>
      <c r="J104" s="12"/>
      <c r="K104" s="13"/>
      <c r="L104" s="25"/>
    </row>
    <row r="105" spans="1:12" s="6" customFormat="1" ht="34.799999999999997">
      <c r="A105" s="16"/>
      <c r="B105" s="57" t="s">
        <v>16</v>
      </c>
      <c r="C105" s="57"/>
      <c r="D105" s="17" t="s">
        <v>17</v>
      </c>
      <c r="E105" s="18">
        <v>690</v>
      </c>
      <c r="F105" s="19"/>
      <c r="G105" s="20"/>
      <c r="H105" s="21"/>
      <c r="I105" s="12"/>
      <c r="J105" s="12"/>
      <c r="K105" s="13"/>
      <c r="L105" s="26"/>
    </row>
    <row r="106" spans="1:12" s="6" customFormat="1" ht="34.799999999999997">
      <c r="A106" s="23"/>
      <c r="B106" s="46"/>
      <c r="C106" s="46"/>
      <c r="D106" s="17"/>
      <c r="E106" s="18"/>
      <c r="F106" s="19"/>
      <c r="G106" s="20"/>
      <c r="H106" s="21"/>
      <c r="I106" s="12"/>
      <c r="J106" s="12"/>
      <c r="K106" s="13"/>
      <c r="L106" s="26"/>
    </row>
    <row r="107" spans="1:12" s="6" customFormat="1" ht="316.8" customHeight="1">
      <c r="A107" s="3">
        <f>A102+1</f>
        <v>21</v>
      </c>
      <c r="B107" s="56" t="s">
        <v>58</v>
      </c>
      <c r="C107" s="56"/>
      <c r="D107" s="56"/>
      <c r="E107" s="56"/>
      <c r="F107" s="56"/>
      <c r="G107" s="56"/>
      <c r="H107" s="4"/>
      <c r="I107" s="4"/>
      <c r="J107" s="4"/>
      <c r="K107" s="5"/>
      <c r="L107" s="24"/>
    </row>
    <row r="108" spans="1:12" s="6" customFormat="1" ht="34.799999999999997">
      <c r="A108" s="7"/>
      <c r="B108" s="8" t="s">
        <v>52</v>
      </c>
      <c r="C108" s="9" t="s">
        <v>25</v>
      </c>
      <c r="D108" s="9"/>
      <c r="E108" s="10"/>
      <c r="F108" s="10"/>
      <c r="G108" s="10"/>
      <c r="H108" s="11">
        <v>3</v>
      </c>
      <c r="I108" s="12"/>
      <c r="J108" s="12"/>
      <c r="K108" s="13"/>
      <c r="L108" s="25"/>
    </row>
    <row r="109" spans="1:12" s="6" customFormat="1" ht="34.799999999999997">
      <c r="A109" s="7"/>
      <c r="B109" s="8"/>
      <c r="C109" s="14"/>
      <c r="D109" s="22"/>
      <c r="E109" s="15"/>
      <c r="F109" s="15"/>
      <c r="G109" s="18"/>
      <c r="H109" s="12">
        <f>H108</f>
        <v>3</v>
      </c>
      <c r="I109" s="12"/>
      <c r="J109" s="12"/>
      <c r="K109" s="13"/>
      <c r="L109" s="25"/>
    </row>
    <row r="110" spans="1:12" s="6" customFormat="1" ht="34.799999999999997">
      <c r="A110" s="16"/>
      <c r="B110" s="57" t="s">
        <v>16</v>
      </c>
      <c r="C110" s="57"/>
      <c r="D110" s="17" t="s">
        <v>17</v>
      </c>
      <c r="E110" s="18">
        <v>702</v>
      </c>
      <c r="F110" s="19"/>
      <c r="G110" s="20"/>
      <c r="H110" s="21"/>
      <c r="I110" s="12"/>
      <c r="J110" s="12"/>
      <c r="K110" s="13"/>
      <c r="L110" s="26"/>
    </row>
    <row r="111" spans="1:12" s="6" customFormat="1" ht="34.799999999999997">
      <c r="A111" s="23"/>
      <c r="B111" s="46"/>
      <c r="C111" s="46"/>
      <c r="D111" s="17"/>
      <c r="E111" s="18"/>
      <c r="F111" s="19"/>
      <c r="G111" s="20"/>
      <c r="H111" s="21"/>
      <c r="I111" s="12"/>
      <c r="J111" s="12"/>
      <c r="K111" s="13"/>
      <c r="L111" s="26"/>
    </row>
    <row r="112" spans="1:12" s="6" customFormat="1" ht="318" customHeight="1">
      <c r="A112" s="23">
        <f>A107+1</f>
        <v>22</v>
      </c>
      <c r="B112" s="56" t="s">
        <v>53</v>
      </c>
      <c r="C112" s="56"/>
      <c r="D112" s="56"/>
      <c r="E112" s="56"/>
      <c r="F112" s="56"/>
      <c r="G112" s="56"/>
      <c r="H112" s="21"/>
      <c r="I112" s="12"/>
      <c r="J112" s="12"/>
      <c r="K112" s="13"/>
    </row>
    <row r="113" spans="1:18" s="6" customFormat="1" ht="40.950000000000003" customHeight="1">
      <c r="A113" s="23"/>
      <c r="B113" s="46" t="s">
        <v>54</v>
      </c>
      <c r="C113" s="46">
        <v>5</v>
      </c>
      <c r="D113" s="17"/>
      <c r="E113" s="18"/>
      <c r="F113" s="19"/>
      <c r="G113" s="20" t="s">
        <v>55</v>
      </c>
      <c r="H113" s="21">
        <v>5</v>
      </c>
      <c r="I113" s="12"/>
      <c r="J113" s="12"/>
      <c r="K113" s="13"/>
    </row>
    <row r="114" spans="1:18" s="6" customFormat="1" ht="40.950000000000003" customHeight="1">
      <c r="A114" s="23"/>
      <c r="B114" s="46"/>
      <c r="C114" s="46"/>
      <c r="D114" s="17"/>
      <c r="E114" s="18"/>
      <c r="F114" s="19"/>
      <c r="G114" s="20"/>
      <c r="H114" s="21"/>
      <c r="I114" s="12"/>
      <c r="J114" s="12"/>
      <c r="K114" s="13"/>
    </row>
    <row r="115" spans="1:18" s="6" customFormat="1" ht="102" customHeight="1">
      <c r="A115" s="23">
        <f>A112+1</f>
        <v>23</v>
      </c>
      <c r="B115" s="56" t="s">
        <v>67</v>
      </c>
      <c r="C115" s="56"/>
      <c r="D115" s="56"/>
      <c r="E115" s="56"/>
      <c r="F115" s="56"/>
      <c r="G115" s="56"/>
      <c r="H115" s="21"/>
      <c r="I115" s="12"/>
      <c r="J115" s="12"/>
      <c r="K115" s="13"/>
    </row>
    <row r="116" spans="1:18" s="6" customFormat="1" ht="409.6" customHeight="1">
      <c r="A116" s="23"/>
      <c r="B116" s="66" t="s">
        <v>66</v>
      </c>
      <c r="C116" s="48"/>
      <c r="D116" s="48"/>
      <c r="E116" s="45"/>
      <c r="F116" s="45"/>
      <c r="G116" s="45"/>
      <c r="H116" s="21"/>
      <c r="I116" s="12"/>
      <c r="J116" s="12"/>
      <c r="K116" s="13"/>
    </row>
    <row r="117" spans="1:18" s="6" customFormat="1" ht="75" customHeight="1">
      <c r="A117" s="23"/>
      <c r="B117" s="67"/>
      <c r="C117" s="48"/>
      <c r="D117" s="48"/>
      <c r="E117" s="45"/>
      <c r="F117" s="45"/>
      <c r="G117" s="45"/>
      <c r="H117" s="21"/>
      <c r="I117" s="12"/>
      <c r="J117" s="12"/>
      <c r="K117" s="13"/>
    </row>
    <row r="118" spans="1:18" s="6" customFormat="1" ht="75" customHeight="1">
      <c r="A118" s="23"/>
      <c r="B118" s="67"/>
      <c r="C118" s="48"/>
      <c r="D118" s="48"/>
      <c r="E118" s="45"/>
      <c r="F118" s="45"/>
      <c r="G118" s="45"/>
      <c r="H118" s="21"/>
      <c r="I118" s="12"/>
      <c r="J118" s="12"/>
      <c r="K118" s="13"/>
    </row>
    <row r="119" spans="1:18" s="6" customFormat="1" ht="75" customHeight="1">
      <c r="A119" s="23"/>
      <c r="B119" s="67"/>
      <c r="C119" s="48"/>
      <c r="D119" s="48"/>
      <c r="E119" s="45"/>
      <c r="F119" s="45"/>
      <c r="G119" s="45"/>
      <c r="H119" s="21"/>
      <c r="I119" s="12"/>
      <c r="J119" s="12"/>
      <c r="K119" s="13"/>
    </row>
    <row r="120" spans="1:18" s="6" customFormat="1" ht="75" customHeight="1">
      <c r="A120" s="23"/>
      <c r="B120" s="67"/>
      <c r="C120" s="48"/>
      <c r="D120" s="48"/>
      <c r="E120" s="45"/>
      <c r="F120" s="45"/>
      <c r="G120" s="45"/>
      <c r="H120" s="21"/>
      <c r="I120" s="12"/>
      <c r="J120" s="12"/>
      <c r="K120" s="13"/>
    </row>
    <row r="121" spans="1:18" s="6" customFormat="1" ht="91.95" customHeight="1">
      <c r="A121" s="23"/>
      <c r="B121" s="68"/>
      <c r="C121" s="48"/>
      <c r="D121" s="48"/>
      <c r="E121" s="45"/>
      <c r="F121" s="45"/>
      <c r="G121" s="20" t="s">
        <v>55</v>
      </c>
      <c r="H121" s="21">
        <v>2</v>
      </c>
      <c r="I121" s="12"/>
      <c r="J121" s="12"/>
      <c r="K121" s="13"/>
    </row>
    <row r="122" spans="1:18" ht="30" customHeight="1">
      <c r="A122" s="27"/>
      <c r="B122" s="29"/>
      <c r="C122" s="30"/>
      <c r="D122" s="30"/>
      <c r="E122" s="31"/>
      <c r="F122" s="31"/>
      <c r="G122" s="31"/>
      <c r="H122" s="32"/>
      <c r="I122" s="33"/>
      <c r="J122" s="34"/>
      <c r="K122" s="28"/>
    </row>
    <row r="123" spans="1:18" ht="30" customHeight="1">
      <c r="C123" s="36"/>
      <c r="D123" s="36"/>
      <c r="E123" s="37"/>
      <c r="F123" s="37"/>
      <c r="G123" s="37"/>
      <c r="N123" s="40"/>
    </row>
    <row r="124" spans="1:18" ht="30" customHeight="1">
      <c r="C124" s="36"/>
      <c r="D124" s="36"/>
      <c r="E124" s="37"/>
      <c r="F124" s="37"/>
      <c r="G124" s="37"/>
      <c r="R124" s="40"/>
    </row>
    <row r="125" spans="1:18" ht="30" customHeight="1">
      <c r="B125" s="41"/>
      <c r="C125" s="41"/>
      <c r="D125" s="41"/>
      <c r="E125" s="41"/>
      <c r="G125" s="37"/>
    </row>
    <row r="126" spans="1:18" ht="30" customHeight="1">
      <c r="B126" s="41"/>
      <c r="C126" s="41"/>
      <c r="D126" s="41"/>
      <c r="E126" s="41"/>
      <c r="G126" s="37"/>
    </row>
  </sheetData>
  <mergeCells count="64">
    <mergeCell ref="B116:B121"/>
    <mergeCell ref="B102:G102"/>
    <mergeCell ref="B105:C105"/>
    <mergeCell ref="B107:G107"/>
    <mergeCell ref="B110:C110"/>
    <mergeCell ref="B112:G112"/>
    <mergeCell ref="B115:G115"/>
    <mergeCell ref="B101:C101"/>
    <mergeCell ref="B78:G78"/>
    <mergeCell ref="B81:C81"/>
    <mergeCell ref="B82:G82"/>
    <mergeCell ref="B85:C85"/>
    <mergeCell ref="B86:G86"/>
    <mergeCell ref="B89:C89"/>
    <mergeCell ref="B90:G90"/>
    <mergeCell ref="B93:C93"/>
    <mergeCell ref="B94:G94"/>
    <mergeCell ref="B97:C97"/>
    <mergeCell ref="B98:G98"/>
    <mergeCell ref="B77:C77"/>
    <mergeCell ref="B62:C62"/>
    <mergeCell ref="B64:C64"/>
    <mergeCell ref="B65:G65"/>
    <mergeCell ref="B66:G66"/>
    <mergeCell ref="B67:C67"/>
    <mergeCell ref="B69:C69"/>
    <mergeCell ref="B70:G70"/>
    <mergeCell ref="B71:C71"/>
    <mergeCell ref="B73:C73"/>
    <mergeCell ref="B74:G74"/>
    <mergeCell ref="B75:C75"/>
    <mergeCell ref="B61:G61"/>
    <mergeCell ref="B30:C30"/>
    <mergeCell ref="B32:G32"/>
    <mergeCell ref="B34:C34"/>
    <mergeCell ref="B36:G36"/>
    <mergeCell ref="B39:C39"/>
    <mergeCell ref="B43:C43"/>
    <mergeCell ref="B47:C47"/>
    <mergeCell ref="B48:G48"/>
    <mergeCell ref="B51:C51"/>
    <mergeCell ref="B55:C55"/>
    <mergeCell ref="B59:C59"/>
    <mergeCell ref="B28:G28"/>
    <mergeCell ref="B4:G4"/>
    <mergeCell ref="B7:C7"/>
    <mergeCell ref="B8:G8"/>
    <mergeCell ref="B9:C9"/>
    <mergeCell ref="B11:C11"/>
    <mergeCell ref="B12:G12"/>
    <mergeCell ref="B15:C15"/>
    <mergeCell ref="B17:G17"/>
    <mergeCell ref="B20:C20"/>
    <mergeCell ref="B24:G24"/>
    <mergeCell ref="B26:C26"/>
    <mergeCell ref="A1:K1"/>
    <mergeCell ref="A2:A3"/>
    <mergeCell ref="B2:B3"/>
    <mergeCell ref="C2:C3"/>
    <mergeCell ref="D2:G2"/>
    <mergeCell ref="H2:H3"/>
    <mergeCell ref="I2:I3"/>
    <mergeCell ref="J2:J3"/>
    <mergeCell ref="K2:K3"/>
  </mergeCells>
  <pageMargins left="0.70866141732283472" right="0.70866141732283472" top="0.74803149606299213" bottom="0.74803149606299213" header="0.31496062992125984" footer="0.31496062992125984"/>
  <pageSetup scale="29" fitToHeight="10" orientation="portrait" r:id="rId1"/>
  <rowBreaks count="1" manualBreakCount="1">
    <brk id="114"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BOQ OF ELECTRICAL EST</vt:lpstr>
      <vt:lpstr>'BOQ OF ELECTRICAL EST'!Print_Area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Veda</dc:creator>
  <cp:lastModifiedBy>Veda</cp:lastModifiedBy>
  <cp:lastPrinted>2026-07-17T06:05:31Z</cp:lastPrinted>
  <dcterms:created xsi:type="dcterms:W3CDTF">2026-02-23T09:42:58Z</dcterms:created>
  <dcterms:modified xsi:type="dcterms:W3CDTF">2026-07-17T07:04:05Z</dcterms:modified>
</cp:coreProperties>
</file>